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170" activeTab="0"/>
  </bookViews>
  <sheets>
    <sheet name="SECRETARÍA GENERAL" sheetId="1" r:id="rId1"/>
  </sheets>
  <definedNames/>
  <calcPr fullCalcOnLoad="1"/>
</workbook>
</file>

<file path=xl/sharedStrings.xml><?xml version="1.0" encoding="utf-8"?>
<sst xmlns="http://schemas.openxmlformats.org/spreadsheetml/2006/main" count="297" uniqueCount="186">
  <si>
    <t xml:space="preserve">Unidad de Gestión Responsable: </t>
  </si>
  <si>
    <t>Observaciones a la ejecución</t>
  </si>
  <si>
    <r>
      <t>Actividad</t>
    </r>
  </si>
  <si>
    <t>Fecha deseable de terminación</t>
  </si>
  <si>
    <t>Responsable de la actividad</t>
  </si>
  <si>
    <r>
      <t>Fuente de Verificación  de la evidencia</t>
    </r>
  </si>
  <si>
    <t>Valor esperado</t>
  </si>
  <si>
    <t>Índice de avance del indicador de producto (%)</t>
  </si>
  <si>
    <t>Logro del indicador de producto</t>
  </si>
  <si>
    <t>Fórmula de medición</t>
  </si>
  <si>
    <t xml:space="preserve"> Forma de cálculo del indicador de producto</t>
  </si>
  <si>
    <t>Fecha de corte del seguimiento:</t>
  </si>
  <si>
    <t>Fecha de presentación:</t>
  </si>
  <si>
    <r>
      <t xml:space="preserve">Valor esperado
</t>
    </r>
    <r>
      <rPr>
        <sz val="8"/>
        <color indexed="9"/>
        <rFont val="Arial"/>
        <family val="2"/>
      </rPr>
      <t>(vigencia actual)</t>
    </r>
  </si>
  <si>
    <r>
      <t xml:space="preserve">Factor </t>
    </r>
    <r>
      <rPr>
        <sz val="8"/>
        <color indexed="9"/>
        <rFont val="Arial"/>
        <family val="2"/>
      </rPr>
      <t>(Número)</t>
    </r>
  </si>
  <si>
    <r>
      <t xml:space="preserve">Característica
</t>
    </r>
    <r>
      <rPr>
        <sz val="8"/>
        <color indexed="9"/>
        <rFont val="Arial"/>
        <family val="2"/>
      </rPr>
      <t>(Número)</t>
    </r>
  </si>
  <si>
    <r>
      <t xml:space="preserve">Aspecto
</t>
    </r>
    <r>
      <rPr>
        <sz val="8"/>
        <color indexed="9"/>
        <rFont val="Arial"/>
        <family val="2"/>
      </rPr>
      <t>(Letra)</t>
    </r>
  </si>
  <si>
    <r>
      <t xml:space="preserve">Componente
</t>
    </r>
    <r>
      <rPr>
        <sz val="8"/>
        <color indexed="9"/>
        <rFont val="Arial"/>
        <family val="2"/>
      </rPr>
      <t>(Seleccionar de la lista desplegable)</t>
    </r>
  </si>
  <si>
    <r>
      <t xml:space="preserve">Actividad </t>
    </r>
    <r>
      <rPr>
        <sz val="8"/>
        <color indexed="9"/>
        <rFont val="Arial"/>
        <family val="2"/>
      </rPr>
      <t>(Número)</t>
    </r>
  </si>
  <si>
    <r>
      <t xml:space="preserve">Componente TIC 
</t>
    </r>
    <r>
      <rPr>
        <sz val="8"/>
        <color indexed="9"/>
        <rFont val="Arial"/>
        <family val="2"/>
      </rPr>
      <t>(Seleccionar de la lista desplegable)</t>
    </r>
  </si>
  <si>
    <r>
      <t xml:space="preserve">Criterio Específico </t>
    </r>
    <r>
      <rPr>
        <sz val="8"/>
        <color indexed="9"/>
        <rFont val="Arial"/>
        <family val="2"/>
      </rPr>
      <t>(Número)</t>
    </r>
  </si>
  <si>
    <r>
      <t xml:space="preserve">Descripción del Logro
</t>
    </r>
    <r>
      <rPr>
        <sz val="8"/>
        <color indexed="9"/>
        <rFont val="Arial"/>
        <family val="2"/>
      </rPr>
      <t>(Teniendo como base la " Forma de cálculo del indicador de producto")</t>
    </r>
  </si>
  <si>
    <t>Indicador de producto que mide el avance de la actividad</t>
  </si>
  <si>
    <t>Código: FPL45</t>
  </si>
  <si>
    <t>Plan Anticorrupción y de Atención al Ciudadano</t>
  </si>
  <si>
    <t>S E G U I M I E N T O</t>
  </si>
  <si>
    <t>A R T I C U L A C I Ó N</t>
  </si>
  <si>
    <t xml:space="preserve">Nombre Proyecto o Acción </t>
  </si>
  <si>
    <t xml:space="preserve">Indicador estratégico </t>
  </si>
  <si>
    <t>FORTALECIMIENTO DE LOS FACTORES DE CALIDAD ASOCIADOS CON LA MISIÓN DEL PCJIC</t>
  </si>
  <si>
    <t>FORTALECIMIENTO DE LA GESTIÓN INSTITUCIONAL DEL PCJIC</t>
  </si>
  <si>
    <t>PLAN ANTICORRUPCIÓN Y DE ATENCIÓN AL CIUDADANO 2017</t>
  </si>
  <si>
    <t>Plan de Gobierno en Línea</t>
  </si>
  <si>
    <t>Día/Mes/Año</t>
  </si>
  <si>
    <t>POAI 2017</t>
  </si>
  <si>
    <t>ACUERDO DE GESTIÓN</t>
  </si>
  <si>
    <r>
      <t xml:space="preserve">Código de Registros BPP </t>
    </r>
    <r>
      <rPr>
        <sz val="8"/>
        <color indexed="9"/>
        <rFont val="Arial"/>
        <family val="2"/>
      </rPr>
      <t>(Número)</t>
    </r>
  </si>
  <si>
    <t>Compromiso Superior Alineado</t>
  </si>
  <si>
    <t>LINEAMIENTOS CNA DE ACREDITACIÓN INSTITUCIONAL</t>
  </si>
  <si>
    <t>COMPROMISOS LABORALES</t>
  </si>
  <si>
    <t>PLAN POLITÉCNICO ESTRATÉGICO</t>
  </si>
  <si>
    <t xml:space="preserve">PLAN DE MEJORAMIENTO DE PROGRAMAS ACADÉMICOS  </t>
  </si>
  <si>
    <t>Versión: 06</t>
  </si>
  <si>
    <t xml:space="preserve">P L A N    O P E R A T I V O </t>
  </si>
  <si>
    <t>Proyecto Plan de Acción 2016-2019 Gobernación de Antioquia</t>
  </si>
  <si>
    <t>Lineamientos CNA de Acreditación Institucional</t>
  </si>
  <si>
    <t>I.A.F.PoA</t>
  </si>
  <si>
    <t>Actualización normativa</t>
  </si>
  <si>
    <t>d</t>
  </si>
  <si>
    <t>Secretaría General</t>
  </si>
  <si>
    <t>2 y 3</t>
  </si>
  <si>
    <t>4 y 7</t>
  </si>
  <si>
    <t>e y e</t>
  </si>
  <si>
    <t>V1: Número de Convocatorias Realizadas
V2: Número de Convocatorias Publicadas
V1/V2*100</t>
  </si>
  <si>
    <t>Porcentaje de Convocatorias Realizadas estamento estudiantil</t>
  </si>
  <si>
    <t>Porcentaje de Convocatorias Realizadas estamento docentes</t>
  </si>
  <si>
    <t>Porcentaje de Convocatorias Realizadas estamento graduados</t>
  </si>
  <si>
    <t>Número de Nombramientos Realizados estamento estudiantil</t>
  </si>
  <si>
    <t>Número de Nombramientos Realizados estamento docentes</t>
  </si>
  <si>
    <t xml:space="preserve">Número de Actas estamento estudiantil </t>
  </si>
  <si>
    <t>Número de Actas estamento graduados</t>
  </si>
  <si>
    <t>Número de Actas estamento docentes</t>
  </si>
  <si>
    <t>Publicidad de la Convocatoria y Publicidad de Actos Administrativos estamento estudiantil</t>
  </si>
  <si>
    <t>Publicidad de la Convocatoria y Publicidad de Actos Administrativos estamento docentes</t>
  </si>
  <si>
    <t xml:space="preserve">Publicidad de la Convocatoria y Publicidad de Actos Administrativos estamento graduados  </t>
  </si>
  <si>
    <t>Número de Nombramientos Realizados estamento graduados</t>
  </si>
  <si>
    <t>Implementación de acciones del Plan de Gobierno en Línea</t>
  </si>
  <si>
    <t>Estrategias, mecanismos y actividades orientadas en la lucha contra la corrupción y atención al ciudadano implementadas</t>
  </si>
  <si>
    <t>V1. Total de estrategias, mecanismos y actividades implementados.
V2. Total de estrategias, mecanismos y actividades a implementar.
V1./V2.*100</t>
  </si>
  <si>
    <t>Acciones evaluadas y cerradas</t>
  </si>
  <si>
    <t>100%</t>
  </si>
  <si>
    <t>V1: Número de acciones evaluadas y cerradas
V2: Número total de acciones del Proceso 
(V1 / V2) * 100</t>
  </si>
  <si>
    <t>V1: Número de acciones evaluadas y cerradas
V2: Número total de acciones del Proceso Normativo y Legal.
(V1 / V2) * 100</t>
  </si>
  <si>
    <t xml:space="preserve"> Realizar las gestiones necesarias para cerrar las acciones preventivas, de mejora y correctivas en el módulo "Mejoramiento Continuo" del Sistema Integrado de Gestión Normativo y Legal.</t>
  </si>
  <si>
    <t>Secretaría General - Oficina asesora de Comunicaciones - Oficina Asesora de Planeación</t>
  </si>
  <si>
    <t>Apoyo a la rendición de cuentas del Rector</t>
  </si>
  <si>
    <t>Secretaría General Oficina Asesora de Planeación
Oficina Asesora de Comunicaciones</t>
  </si>
  <si>
    <t>Mecanismo para mejorar atención al ciudadano</t>
  </si>
  <si>
    <t>Estrategia gestión riesgo de corrupción</t>
  </si>
  <si>
    <t>2.1</t>
  </si>
  <si>
    <t>Estrategia rendición de cuentas</t>
  </si>
  <si>
    <t>Construir e implementar una política de protección de datos personales.</t>
  </si>
  <si>
    <t>Política formalizada y divulgada</t>
  </si>
  <si>
    <t>Oficina Asesora de Planeación
Secretaría general</t>
  </si>
  <si>
    <t>4.2</t>
  </si>
  <si>
    <t>Tic para gobierno abierto</t>
  </si>
  <si>
    <t>Diciembre 31</t>
  </si>
  <si>
    <t>Mejora en la consulta de información de la normativa institucional.</t>
  </si>
  <si>
    <t>Definir el mecanismo y procedimiento para el registro y atención a las solicitudes de información de acuerdo con las directrices del Decreto 1081 de 2015</t>
  </si>
  <si>
    <t>Documento formalizado y socializado con los responsables</t>
  </si>
  <si>
    <t>Oficina Asesora de Comunicaciones
Secretaría General</t>
  </si>
  <si>
    <t>Oficina Asesora de Planeación
Secretaría General
Oficina Asesora de Comunicaciones</t>
  </si>
  <si>
    <t>Plan elaborado, aprobado y socializado</t>
  </si>
  <si>
    <t>Mecanismos para transparencia y acceso a información</t>
  </si>
  <si>
    <t>1.6</t>
  </si>
  <si>
    <t>Revisar el Esquema de publicación de información para el Politécnico</t>
  </si>
  <si>
    <t>3.2</t>
  </si>
  <si>
    <t>Elaboración del Índice de Información Clasificada y Reservada</t>
  </si>
  <si>
    <t>3.3</t>
  </si>
  <si>
    <t>MODERNIZACIÓN DE LA GESTIÓN UNIVERSITARIA</t>
  </si>
  <si>
    <t>N.A.</t>
  </si>
  <si>
    <t>Realizar las actividades de coordinación y apoyo general a la realización de las sesiones del Consejo Directivo</t>
  </si>
  <si>
    <t>V1: Número de sesiones del Consejo Directivo coordinadas por la Secretaría General</t>
  </si>
  <si>
    <t>Secretario General
Profesional Universitario</t>
  </si>
  <si>
    <t>Realizar las actividades de coordinación y apoyo general a la realización de las sesiones del Consejo Académico</t>
  </si>
  <si>
    <t>V1: Número de sesiones del Consejo Académico coordinadas por la Secretaría General</t>
  </si>
  <si>
    <t>Mapa de riesgos evaluado y actualizado</t>
  </si>
  <si>
    <t>Mapa de riesgos socializado</t>
  </si>
  <si>
    <t>Mapa de riesgos con seguimiento</t>
  </si>
  <si>
    <t>Información general a disposición de los ciudadanos en la página web</t>
  </si>
  <si>
    <t>Porcentaje de actualización del Link "Normatividad" de la página web institucional</t>
  </si>
  <si>
    <t>V1: Número de Acuerdos Académicos y Acuerdos Directivos publicados en el link "Normatividad" en la vigencia
V2: Número de Acuerdos Académicos y Acuerdos Directivos expedidos en la vigencia
(V1 / V2) * 100</t>
  </si>
  <si>
    <t xml:space="preserve"> P L A N     O P E R A T I V O </t>
  </si>
  <si>
    <t>N.A</t>
  </si>
  <si>
    <t>??</t>
  </si>
  <si>
    <t>Realizar acciones relacionadas con la coherencia de la estructura y función de la administración con la naturaleza y complejidad de sus procesos académicos.</t>
  </si>
  <si>
    <t>Aplicación de los mecanismos predeterminados para las elecciones de representantes estudiantiles, profesorales y graduados en los organismos de decisión</t>
  </si>
  <si>
    <t>Diciembre 32</t>
  </si>
  <si>
    <t>Evaluar y actualizar el mapa de riesgos integrado del proceso Normatividad y Jurídica.</t>
  </si>
  <si>
    <t>V1: Número de Nombramientos Realizados
V1</t>
  </si>
  <si>
    <t>V1: Número de Actas
V1</t>
  </si>
  <si>
    <t>V1: Número de quejas presentadas en relación con la falta de claridad y transparencia en los procesos de elección de representantes estudiantiles y profesorales en los organismos de decisión, en los que no se logre demostrar o evidenciar transparencia en las actuaciones institucionales
V1</t>
  </si>
  <si>
    <t>V1. Número de planes elaborados, aprobados y socializados
V1</t>
  </si>
  <si>
    <t>V1. Número de aplicativos para consulta de información de la normativa institucional mejorados
V1</t>
  </si>
  <si>
    <t>V1. Número de documentos y procedimientos definidos 
V1</t>
  </si>
  <si>
    <t>V1. Número de documentos con esquema de publicación de información para el Politécnico revisados
V1</t>
  </si>
  <si>
    <t>V1. Número de documentos formalizados y socializados 
V1</t>
  </si>
  <si>
    <t>Seguimiento  y ejecución de acciones de mejoramiento continuo de la Secretaria General</t>
  </si>
  <si>
    <t>V1. Número de sistemas dispuestos para el voto electrónico</t>
  </si>
  <si>
    <t>V1. Número de Sistemas de consulta a la ciudadanía (Urna Virtual, encuestas de opinión).</t>
  </si>
  <si>
    <t xml:space="preserve">Sistema de consulta a la ciudadanía dispuesto </t>
  </si>
  <si>
    <t>?</t>
  </si>
  <si>
    <t>Sesiones del Consejo Directivo coordinadas por la Secretaría General</t>
  </si>
  <si>
    <t>Sesiones del Consejo Académico coordinadas por la Secretaría General</t>
  </si>
  <si>
    <t>PLAN DE ACCIÓN INSTITUCIONAL</t>
  </si>
  <si>
    <t xml:space="preserve">PLAN OPERATIVO ANUAL DE INVERSIONES POAI </t>
  </si>
  <si>
    <t>PLAN ANTICORRUPCIÓN Y DE ATENCIÓN AL CIUDADANO</t>
  </si>
  <si>
    <t xml:space="preserve">PLAN DE GOBIERNO EN LÍNEA </t>
  </si>
  <si>
    <t>PLAN DE FOMENTO A LA CALIDAD</t>
  </si>
  <si>
    <t>PLAN DE MEJORAMIENTO</t>
  </si>
  <si>
    <t>SISTEMA INTEGRADO DE GESTIÓN</t>
  </si>
  <si>
    <t>ÍNDICE DE AVANCE DEL PLAN OPERATIVO DE LA UNIDAD DE GESTIÓN (I.A.P.O)</t>
  </si>
  <si>
    <t xml:space="preserve">Implementación de Acciones e Integración de los sistemas de gestión de calidad </t>
  </si>
  <si>
    <t>Porcentaje de indicadores con seguimiento registrado</t>
  </si>
  <si>
    <t>31 diciembre</t>
  </si>
  <si>
    <t>Oficina Asesora Jurídica</t>
  </si>
  <si>
    <t xml:space="preserve">Atención a PQRS </t>
  </si>
  <si>
    <t>Porcentaje de PQRS atendidas</t>
  </si>
  <si>
    <t>Diciembre 15</t>
  </si>
  <si>
    <t xml:space="preserve"> Revisión o actualización de documentos</t>
  </si>
  <si>
    <t>Porcentaje de documentos revisados o actualizados</t>
  </si>
  <si>
    <t>V1: Número de documentos revisados o actualizados
V1: Número total de documentos del Proceso Normativo y Legal que corresponden a la Unidad de Gestión</t>
  </si>
  <si>
    <t>Liderar (Impulsar y acompañar) el Proyecto/Acción Actualización Normativa, según los resultados esperados en el Plan de Acción Institucional 2017</t>
  </si>
  <si>
    <t>Indicadores con seguimiento</t>
  </si>
  <si>
    <t>Evaluar y actualizar el mapa de riesgos integrado del proceso Normativa y Jurídica</t>
  </si>
  <si>
    <t>V1: Mapa de riesgos integrado de los procesos Planificación y Mejoramiento Continuo evaluados y actualizados</t>
  </si>
  <si>
    <t xml:space="preserve">Socialización del mapa de riesgos de los procesos Planificación y Mejoramiento Continuo con el grupo primario correspondiente </t>
  </si>
  <si>
    <t>V1: Número de socializaciones del Mapa de riesgos en el Comité Primario de la Secretaría General.</t>
  </si>
  <si>
    <t>V1: Número de seguimientos al Mapa de riesgo</t>
  </si>
  <si>
    <t>Realizar seguimiento al mapa de riesgos de los procesos Planificación y Mejoramiento Continuo y la gestión sus actividades de control reportando los eventos presentados durante el año.</t>
  </si>
  <si>
    <t>Informes de seguimiento del proyectos "Actualización Normativa)</t>
  </si>
  <si>
    <t>V1. Número de Informes de seguimiento del proyectos "Actualización Normativa"</t>
  </si>
  <si>
    <t>Estrategia antitrámites aplicada a los procesos administrativos.</t>
  </si>
  <si>
    <t>Número de estrategias antitrámites aplicada a los procesos administrativos.</t>
  </si>
  <si>
    <t>Nombramiento de Comisión Escrutadora con participación de funcionarios de la Registraduría Nacional del Estado Civil cuando se trate de Convocatorias para el Consejo Directivo; o Comisión Escrutadora con funcionarios de la Institución para las demás convocatorias estamento estudiantil</t>
  </si>
  <si>
    <t>Nombramiento de Comisión Escrutadora con participación de funcionarios de la Registraduría Nacional del Estado Civil cuando se trate de Convocatorias para el Consejo Directivo; o Comisión Escrutadora con funcionarios de la Institución para las demás convocatorias estamento docentes</t>
  </si>
  <si>
    <t>Nombramiento de Comisión Escrutadora con participación de funcionarios de la Registraduría Nacional del Estado Civil cuando se trate de Convocatorias para el Consejo Directivo; o Comisión Escrutadora con funcionarios de la Institución para las demás convocatorias estamento graduados</t>
  </si>
  <si>
    <t xml:space="preserve">Inscripción de candidatos, revisión y cumplimiento de requisitos y calidades de los aspirantes, y elección estamento estudiantil  </t>
  </si>
  <si>
    <t xml:space="preserve">Inscripción de candidatos, revisión y cumplimiento de requisitos y calidades de los aspirantes, y elección  estamento docentes </t>
  </si>
  <si>
    <t xml:space="preserve">Inscripción de candidatos, revisión y cumplimiento de requisitos y calidades de los aspirantes, y elección graduados </t>
  </si>
  <si>
    <t>Organismos de decisión o cuerpos colegiados que apoyen la gestión misional que cuentan con representación de estudiantes y profesores.</t>
  </si>
  <si>
    <t>Implementación de acciones del Plan Anticorrupción y de Atención al Ciudadano 2017</t>
  </si>
  <si>
    <t>V1: Mapa de riesgos integrado del proceso  Normatividad y Jurídica evaluado y actualizado
V1</t>
  </si>
  <si>
    <t>V1. Número de políticas formalizadas y divulgadas
V1</t>
  </si>
  <si>
    <t>Sistema voto electrónico dispuesto</t>
  </si>
  <si>
    <t>Foros realizados con temáticas orientados a tratar problemáticas Institucionales y de interés público.</t>
  </si>
  <si>
    <t>Aplicativo para consulta de información de la normativa institucional mejorado</t>
  </si>
  <si>
    <t>Documento con esquema de publicación de información para el Politécnico revisado</t>
  </si>
  <si>
    <t>Realizar alistamiento para la participación electrónica
Elecciones de cuerpos colegiados</t>
  </si>
  <si>
    <t>Realizar consulta a la ciudadanía</t>
  </si>
  <si>
    <t>Definir herramientas para la toma de decisiones</t>
  </si>
  <si>
    <r>
      <t xml:space="preserve">Otras actividades estratégicas de la Secretaría General
</t>
    </r>
    <r>
      <rPr>
        <sz val="8"/>
        <rFont val="Arial"/>
        <family val="2"/>
      </rPr>
      <t>N.A.</t>
    </r>
  </si>
  <si>
    <t>V1: Número de indicadores con seguimiento registrado
V2: Número total de indicadores que corresponden a la Unidad de Gestión
(V1 / V2) * 100</t>
  </si>
  <si>
    <r>
      <t>V1: Número de PQRS atendidas
V2: Número total de PQRS que corresponden a la Unidad de Gestión</t>
    </r>
    <r>
      <rPr>
        <b/>
        <sz val="8"/>
        <rFont val="Arial"/>
        <family val="2"/>
      </rPr>
      <t xml:space="preserve">
</t>
    </r>
    <r>
      <rPr>
        <sz val="8"/>
        <rFont val="Arial"/>
        <family val="2"/>
      </rPr>
      <t>(V1 / V2) * 100</t>
    </r>
  </si>
  <si>
    <t>SECRETARÍA GENERAL</t>
  </si>
  <si>
    <t>Unidades de Gestión con acciones en el Plan de Mejoramiento del proceso Normativo y Legal</t>
  </si>
</sst>
</file>

<file path=xl/styles.xml><?xml version="1.0" encoding="utf-8"?>
<styleSheet xmlns="http://schemas.openxmlformats.org/spreadsheetml/2006/main">
  <numFmts count="1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$-240A]dddd\,\ d\ &quot;de&quot;\ mmmm\ &quot;de&quot;\ yyyy"/>
    <numFmt numFmtId="173" formatCode="[$-240A]h:mm:ss\ AM/PM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57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8"/>
      <color indexed="9"/>
      <name val="Arial Narrow"/>
      <family val="2"/>
    </font>
    <font>
      <sz val="8"/>
      <color indexed="9"/>
      <name val="Arial"/>
      <family val="2"/>
    </font>
    <font>
      <sz val="8"/>
      <name val="Arial"/>
      <family val="2"/>
    </font>
    <font>
      <sz val="11"/>
      <name val="Arial"/>
      <family val="2"/>
    </font>
    <font>
      <strike/>
      <sz val="8"/>
      <name val="Arial"/>
      <family val="2"/>
    </font>
    <font>
      <b/>
      <sz val="8"/>
      <name val="Arial"/>
      <family val="2"/>
    </font>
    <font>
      <u val="single"/>
      <sz val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8"/>
      <color indexed="8"/>
      <name val="Arial Narrow"/>
      <family val="2"/>
    </font>
    <font>
      <sz val="11"/>
      <color indexed="8"/>
      <name val="Arial"/>
      <family val="2"/>
    </font>
    <font>
      <b/>
      <sz val="8"/>
      <color indexed="9"/>
      <name val="Arial"/>
      <family val="2"/>
    </font>
    <font>
      <strike/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1"/>
      <color indexed="8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8"/>
      <color theme="1"/>
      <name val="Arial Narrow"/>
      <family val="2"/>
    </font>
    <font>
      <sz val="11"/>
      <color theme="1"/>
      <name val="Arial"/>
      <family val="2"/>
    </font>
    <font>
      <b/>
      <sz val="8"/>
      <color theme="0"/>
      <name val="Arial"/>
      <family val="2"/>
    </font>
    <font>
      <strike/>
      <sz val="8"/>
      <color theme="1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F622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6" tint="-0.499969989061355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3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38" fillId="21" borderId="0" applyNumberFormat="0" applyBorder="0" applyAlignment="0" applyProtection="0"/>
    <xf numFmtId="0" fontId="39" fillId="22" borderId="1" applyNumberFormat="0" applyAlignment="0" applyProtection="0"/>
    <xf numFmtId="0" fontId="40" fillId="23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1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32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3" borderId="4" applyNumberFormat="0" applyFont="0" applyAlignment="0" applyProtection="0"/>
    <xf numFmtId="9" fontId="0" fillId="0" borderId="0" applyFont="0" applyFill="0" applyBorder="0" applyAlignment="0" applyProtection="0"/>
    <xf numFmtId="0" fontId="49" fillId="22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2" fillId="0" borderId="8" applyNumberFormat="0" applyFill="0" applyAlignment="0" applyProtection="0"/>
    <xf numFmtId="0" fontId="55" fillId="0" borderId="9" applyNumberFormat="0" applyFill="0" applyAlignment="0" applyProtection="0"/>
  </cellStyleXfs>
  <cellXfs count="145">
    <xf numFmtId="0" fontId="0" fillId="0" borderId="0" xfId="0" applyFont="1" applyAlignment="1">
      <alignment/>
    </xf>
    <xf numFmtId="0" fontId="56" fillId="0" borderId="0" xfId="0" applyFont="1" applyAlignment="1">
      <alignment/>
    </xf>
    <xf numFmtId="0" fontId="56" fillId="0" borderId="0" xfId="0" applyFont="1" applyAlignment="1">
      <alignment horizontal="center" vertical="center"/>
    </xf>
    <xf numFmtId="0" fontId="4" fillId="0" borderId="10" xfId="55" applyFont="1" applyFill="1" applyBorder="1" applyAlignment="1" applyProtection="1">
      <alignment vertical="center" wrapText="1"/>
      <protection locked="0"/>
    </xf>
    <xf numFmtId="0" fontId="57" fillId="0" borderId="0" xfId="0" applyFont="1" applyAlignment="1">
      <alignment/>
    </xf>
    <xf numFmtId="0" fontId="56" fillId="0" borderId="0" xfId="0" applyFont="1" applyAlignment="1">
      <alignment horizontal="left" vertical="center"/>
    </xf>
    <xf numFmtId="49" fontId="56" fillId="0" borderId="0" xfId="0" applyNumberFormat="1" applyFont="1" applyAlignment="1">
      <alignment/>
    </xf>
    <xf numFmtId="3" fontId="56" fillId="0" borderId="0" xfId="0" applyNumberFormat="1" applyFont="1" applyAlignment="1">
      <alignment/>
    </xf>
    <xf numFmtId="0" fontId="57" fillId="0" borderId="0" xfId="0" applyFont="1" applyAlignment="1">
      <alignment vertical="center"/>
    </xf>
    <xf numFmtId="9" fontId="8" fillId="0" borderId="10" xfId="57" applyFont="1" applyFill="1" applyBorder="1" applyAlignment="1" applyProtection="1">
      <alignment horizontal="center" vertical="center" wrapText="1"/>
      <protection/>
    </xf>
    <xf numFmtId="2" fontId="8" fillId="0" borderId="10" xfId="55" applyNumberFormat="1" applyFont="1" applyFill="1" applyBorder="1" applyAlignment="1">
      <alignment horizontal="center" vertical="center" wrapText="1"/>
      <protection/>
    </xf>
    <xf numFmtId="0" fontId="8" fillId="34" borderId="10" xfId="0" applyNumberFormat="1" applyFont="1" applyFill="1" applyBorder="1" applyAlignment="1" applyProtection="1">
      <alignment horizontal="center" vertical="center" wrapText="1"/>
      <protection locked="0"/>
    </xf>
    <xf numFmtId="9" fontId="8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0" xfId="55" applyNumberFormat="1" applyFont="1" applyFill="1" applyBorder="1" applyAlignment="1">
      <alignment horizontal="center" vertical="center" wrapText="1"/>
      <protection/>
    </xf>
    <xf numFmtId="49" fontId="8" fillId="0" borderId="10" xfId="0" applyNumberFormat="1" applyFont="1" applyFill="1" applyBorder="1" applyAlignment="1">
      <alignment horizontal="center" vertical="center" wrapText="1"/>
    </xf>
    <xf numFmtId="0" fontId="58" fillId="0" borderId="10" xfId="0" applyFont="1" applyBorder="1" applyAlignment="1">
      <alignment/>
    </xf>
    <xf numFmtId="0" fontId="58" fillId="0" borderId="10" xfId="0" applyFont="1" applyBorder="1" applyAlignment="1">
      <alignment horizontal="center" vertical="center"/>
    </xf>
    <xf numFmtId="49" fontId="8" fillId="34" borderId="10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1" fontId="8" fillId="0" borderId="10" xfId="0" applyNumberFormat="1" applyFont="1" applyFill="1" applyBorder="1" applyAlignment="1">
      <alignment horizontal="center" vertical="center" wrapText="1"/>
    </xf>
    <xf numFmtId="49" fontId="8" fillId="8" borderId="10" xfId="0" applyNumberFormat="1" applyFont="1" applyFill="1" applyBorder="1" applyAlignment="1">
      <alignment horizontal="center" vertical="center" wrapText="1"/>
    </xf>
    <xf numFmtId="3" fontId="8" fillId="8" borderId="10" xfId="0" applyNumberFormat="1" applyFont="1" applyFill="1" applyBorder="1" applyAlignment="1">
      <alignment horizontal="center" vertical="center" wrapText="1"/>
    </xf>
    <xf numFmtId="2" fontId="8" fillId="8" borderId="10" xfId="55" applyNumberFormat="1" applyFont="1" applyFill="1" applyBorder="1" applyAlignment="1">
      <alignment horizontal="center" vertical="center" wrapText="1"/>
      <protection/>
    </xf>
    <xf numFmtId="0" fontId="59" fillId="35" borderId="10" xfId="55" applyFont="1" applyFill="1" applyBorder="1" applyAlignment="1">
      <alignment horizontal="center" vertical="center" wrapText="1"/>
      <protection/>
    </xf>
    <xf numFmtId="0" fontId="59" fillId="35" borderId="10" xfId="55" applyFont="1" applyFill="1" applyBorder="1" applyAlignment="1">
      <alignment horizontal="center" vertical="center" wrapText="1"/>
      <protection/>
    </xf>
    <xf numFmtId="0" fontId="8" fillId="34" borderId="10" xfId="55" applyNumberFormat="1" applyFont="1" applyFill="1" applyBorder="1" applyAlignment="1">
      <alignment horizontal="center" vertical="center" wrapText="1"/>
      <protection/>
    </xf>
    <xf numFmtId="49" fontId="8" fillId="0" borderId="10" xfId="0" applyNumberFormat="1" applyFont="1" applyBorder="1" applyAlignment="1">
      <alignment horizontal="center" vertical="center" wrapText="1"/>
    </xf>
    <xf numFmtId="49" fontId="8" fillId="0" borderId="10" xfId="57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55" applyNumberFormat="1" applyFont="1" applyFill="1" applyBorder="1" applyAlignment="1">
      <alignment horizontal="center" vertical="center" wrapText="1"/>
      <protection/>
    </xf>
    <xf numFmtId="0" fontId="8" fillId="0" borderId="0" xfId="0" applyFont="1" applyFill="1" applyBorder="1" applyAlignment="1">
      <alignment horizontal="center"/>
    </xf>
    <xf numFmtId="0" fontId="60" fillId="0" borderId="0" xfId="0" applyFont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 vertical="center" wrapText="1"/>
    </xf>
    <xf numFmtId="49" fontId="8" fillId="34" borderId="11" xfId="0" applyNumberFormat="1" applyFont="1" applyFill="1" applyBorder="1" applyAlignment="1">
      <alignment horizontal="center" vertical="center" wrapText="1"/>
    </xf>
    <xf numFmtId="49" fontId="8" fillId="34" borderId="12" xfId="0" applyNumberFormat="1" applyFont="1" applyFill="1" applyBorder="1" applyAlignment="1">
      <alignment horizontal="center" vertical="center" wrapText="1"/>
    </xf>
    <xf numFmtId="3" fontId="8" fillId="0" borderId="11" xfId="0" applyNumberFormat="1" applyFont="1" applyFill="1" applyBorder="1" applyAlignment="1">
      <alignment horizontal="center" vertical="center" wrapText="1"/>
    </xf>
    <xf numFmtId="49" fontId="8" fillId="34" borderId="10" xfId="57" applyNumberFormat="1" applyFont="1" applyFill="1" applyBorder="1" applyAlignment="1">
      <alignment horizontal="center" vertical="center" wrapText="1"/>
    </xf>
    <xf numFmtId="49" fontId="8" fillId="34" borderId="10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0" fontId="61" fillId="33" borderId="10" xfId="0" applyFont="1" applyFill="1" applyBorder="1" applyAlignment="1">
      <alignment vertical="center"/>
    </xf>
    <xf numFmtId="0" fontId="61" fillId="33" borderId="10" xfId="0" applyFont="1" applyFill="1" applyBorder="1" applyAlignment="1">
      <alignment horizontal="center" vertical="center"/>
    </xf>
    <xf numFmtId="3" fontId="61" fillId="33" borderId="10" xfId="0" applyNumberFormat="1" applyFont="1" applyFill="1" applyBorder="1" applyAlignment="1">
      <alignment vertical="center"/>
    </xf>
    <xf numFmtId="9" fontId="61" fillId="33" borderId="10" xfId="0" applyNumberFormat="1" applyFont="1" applyFill="1" applyBorder="1" applyAlignment="1">
      <alignment horizontal="center" vertical="center"/>
    </xf>
    <xf numFmtId="49" fontId="61" fillId="33" borderId="10" xfId="0" applyNumberFormat="1" applyFont="1" applyFill="1" applyBorder="1" applyAlignment="1">
      <alignment horizontal="left" vertical="center"/>
    </xf>
    <xf numFmtId="3" fontId="61" fillId="33" borderId="10" xfId="0" applyNumberFormat="1" applyFont="1" applyFill="1" applyBorder="1" applyAlignment="1">
      <alignment horizontal="center" vertical="center"/>
    </xf>
    <xf numFmtId="49" fontId="61" fillId="33" borderId="10" xfId="0" applyNumberFormat="1" applyFont="1" applyFill="1" applyBorder="1" applyAlignment="1">
      <alignment horizontal="center" vertical="center"/>
    </xf>
    <xf numFmtId="49" fontId="56" fillId="33" borderId="10" xfId="0" applyNumberFormat="1" applyFont="1" applyFill="1" applyBorder="1" applyAlignment="1">
      <alignment horizontal="center" vertical="center"/>
    </xf>
    <xf numFmtId="1" fontId="8" fillId="0" borderId="10" xfId="55" applyNumberFormat="1" applyFont="1" applyFill="1" applyBorder="1" applyAlignment="1">
      <alignment horizontal="center" vertical="center" wrapText="1"/>
      <protection/>
    </xf>
    <xf numFmtId="0" fontId="56" fillId="34" borderId="0" xfId="0" applyFont="1" applyFill="1" applyAlignment="1">
      <alignment horizontal="center"/>
    </xf>
    <xf numFmtId="0" fontId="56" fillId="0" borderId="0" xfId="0" applyFont="1" applyAlignment="1">
      <alignment vertical="center"/>
    </xf>
    <xf numFmtId="49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34" borderId="10" xfId="55" applyNumberFormat="1" applyFont="1" applyFill="1" applyBorder="1" applyAlignment="1">
      <alignment horizontal="center" vertical="center" wrapText="1"/>
      <protection/>
    </xf>
    <xf numFmtId="9" fontId="8" fillId="34" borderId="10" xfId="57" applyFont="1" applyFill="1" applyBorder="1" applyAlignment="1" applyProtection="1">
      <alignment horizontal="center" vertical="center" wrapText="1"/>
      <protection/>
    </xf>
    <xf numFmtId="3" fontId="8" fillId="34" borderId="10" xfId="0" applyNumberFormat="1" applyFont="1" applyFill="1" applyBorder="1" applyAlignment="1">
      <alignment horizontal="center" vertical="center" wrapText="1"/>
    </xf>
    <xf numFmtId="2" fontId="8" fillId="34" borderId="10" xfId="55" applyNumberFormat="1" applyFont="1" applyFill="1" applyBorder="1" applyAlignment="1">
      <alignment horizontal="center" vertical="center" wrapText="1"/>
      <protection/>
    </xf>
    <xf numFmtId="0" fontId="11" fillId="36" borderId="10" xfId="0" applyFont="1" applyFill="1" applyBorder="1" applyAlignment="1">
      <alignment horizontal="center" vertical="center"/>
    </xf>
    <xf numFmtId="9" fontId="11" fillId="8" borderId="10" xfId="0" applyNumberFormat="1" applyFont="1" applyFill="1" applyBorder="1" applyAlignment="1" applyProtection="1">
      <alignment horizontal="center" vertical="center"/>
      <protection/>
    </xf>
    <xf numFmtId="49" fontId="8" fillId="0" borderId="10" xfId="0" applyNumberFormat="1" applyFont="1" applyFill="1" applyBorder="1" applyAlignment="1">
      <alignment horizontal="left" vertical="center" wrapText="1"/>
    </xf>
    <xf numFmtId="49" fontId="8" fillId="34" borderId="10" xfId="0" applyNumberFormat="1" applyFont="1" applyFill="1" applyBorder="1" applyAlignment="1" applyProtection="1">
      <alignment vertical="center" wrapText="1"/>
      <protection locked="0"/>
    </xf>
    <xf numFmtId="49" fontId="8" fillId="34" borderId="10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10" xfId="46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/>
    </xf>
    <xf numFmtId="0" fontId="8" fillId="34" borderId="11" xfId="0" applyNumberFormat="1" applyFont="1" applyFill="1" applyBorder="1" applyAlignment="1" applyProtection="1">
      <alignment horizontal="center" vertical="center" wrapText="1"/>
      <protection locked="0"/>
    </xf>
    <xf numFmtId="9" fontId="8" fillId="0" borderId="11" xfId="57" applyFont="1" applyFill="1" applyBorder="1" applyAlignment="1" applyProtection="1">
      <alignment horizontal="center" vertical="center" wrapText="1"/>
      <protection/>
    </xf>
    <xf numFmtId="2" fontId="8" fillId="0" borderId="11" xfId="55" applyNumberFormat="1" applyFont="1" applyFill="1" applyBorder="1" applyAlignment="1">
      <alignment horizontal="center" vertical="center" wrapText="1"/>
      <protection/>
    </xf>
    <xf numFmtId="0" fontId="8" fillId="34" borderId="11" xfId="55" applyNumberFormat="1" applyFont="1" applyFill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center" vertical="center"/>
    </xf>
    <xf numFmtId="0" fontId="8" fillId="37" borderId="12" xfId="0" applyFont="1" applyFill="1" applyBorder="1" applyAlignment="1" applyProtection="1">
      <alignment/>
      <protection/>
    </xf>
    <xf numFmtId="0" fontId="11" fillId="37" borderId="12" xfId="0" applyFont="1" applyFill="1" applyBorder="1" applyAlignment="1" applyProtection="1">
      <alignment horizontal="center" vertical="center"/>
      <protection/>
    </xf>
    <xf numFmtId="0" fontId="11" fillId="37" borderId="12" xfId="0" applyFont="1" applyFill="1" applyBorder="1" applyAlignment="1" applyProtection="1">
      <alignment horizontal="left" vertical="center"/>
      <protection/>
    </xf>
    <xf numFmtId="49" fontId="11" fillId="37" borderId="12" xfId="0" applyNumberFormat="1" applyFont="1" applyFill="1" applyBorder="1" applyAlignment="1" applyProtection="1">
      <alignment horizontal="center" vertical="center"/>
      <protection/>
    </xf>
    <xf numFmtId="0" fontId="11" fillId="37" borderId="12" xfId="0" applyFont="1" applyFill="1" applyBorder="1" applyAlignment="1" applyProtection="1">
      <alignment horizontal="center"/>
      <protection/>
    </xf>
    <xf numFmtId="9" fontId="11" fillId="37" borderId="12" xfId="0" applyNumberFormat="1" applyFont="1" applyFill="1" applyBorder="1" applyAlignment="1" applyProtection="1">
      <alignment horizontal="center" vertical="center"/>
      <protection/>
    </xf>
    <xf numFmtId="49" fontId="11" fillId="37" borderId="12" xfId="0" applyNumberFormat="1" applyFont="1" applyFill="1" applyBorder="1" applyAlignment="1" applyProtection="1">
      <alignment horizontal="left" vertical="center"/>
      <protection/>
    </xf>
    <xf numFmtId="3" fontId="11" fillId="37" borderId="12" xfId="0" applyNumberFormat="1" applyFont="1" applyFill="1" applyBorder="1" applyAlignment="1" applyProtection="1">
      <alignment horizontal="center" vertical="center"/>
      <protection/>
    </xf>
    <xf numFmtId="3" fontId="11" fillId="37" borderId="12" xfId="0" applyNumberFormat="1" applyFont="1" applyFill="1" applyBorder="1" applyAlignment="1" applyProtection="1">
      <alignment horizontal="center"/>
      <protection/>
    </xf>
    <xf numFmtId="49" fontId="8" fillId="37" borderId="12" xfId="0" applyNumberFormat="1" applyFont="1" applyFill="1" applyBorder="1" applyAlignment="1" applyProtection="1">
      <alignment horizontal="center" vertical="center"/>
      <protection/>
    </xf>
    <xf numFmtId="0" fontId="56" fillId="0" borderId="0" xfId="0" applyFont="1" applyAlignment="1">
      <alignment horizontal="center"/>
    </xf>
    <xf numFmtId="0" fontId="59" fillId="38" borderId="11" xfId="55" applyFont="1" applyFill="1" applyBorder="1" applyAlignment="1">
      <alignment horizontal="center" vertical="center" wrapText="1"/>
      <protection/>
    </xf>
    <xf numFmtId="0" fontId="59" fillId="38" borderId="12" xfId="55" applyFont="1" applyFill="1" applyBorder="1" applyAlignment="1">
      <alignment horizontal="center" vertical="center" wrapText="1"/>
      <protection/>
    </xf>
    <xf numFmtId="49" fontId="8" fillId="36" borderId="13" xfId="0" applyNumberFormat="1" applyFont="1" applyFill="1" applyBorder="1" applyAlignment="1">
      <alignment horizontal="center" vertical="center" wrapText="1"/>
    </xf>
    <xf numFmtId="49" fontId="8" fillId="36" borderId="14" xfId="0" applyNumberFormat="1" applyFont="1" applyFill="1" applyBorder="1" applyAlignment="1">
      <alignment horizontal="center" vertical="center" wrapText="1"/>
    </xf>
    <xf numFmtId="49" fontId="8" fillId="36" borderId="15" xfId="0" applyNumberFormat="1" applyFont="1" applyFill="1" applyBorder="1" applyAlignment="1">
      <alignment horizontal="center" vertical="center" wrapText="1"/>
    </xf>
    <xf numFmtId="9" fontId="8" fillId="34" borderId="10" xfId="0" applyNumberFormat="1" applyFont="1" applyFill="1" applyBorder="1" applyAlignment="1">
      <alignment horizontal="center" vertical="center" wrapText="1"/>
    </xf>
    <xf numFmtId="9" fontId="8" fillId="34" borderId="13" xfId="0" applyNumberFormat="1" applyFont="1" applyFill="1" applyBorder="1" applyAlignment="1">
      <alignment horizontal="center" vertical="center" wrapText="1"/>
    </xf>
    <xf numFmtId="49" fontId="8" fillId="34" borderId="10" xfId="0" applyNumberFormat="1" applyFont="1" applyFill="1" applyBorder="1" applyAlignment="1">
      <alignment horizontal="center" vertical="center" wrapText="1"/>
    </xf>
    <xf numFmtId="0" fontId="5" fillId="0" borderId="16" xfId="54" applyFont="1" applyFill="1" applyBorder="1" applyAlignment="1" applyProtection="1">
      <alignment horizontal="center" vertical="center" wrapText="1"/>
      <protection locked="0"/>
    </xf>
    <xf numFmtId="0" fontId="5" fillId="0" borderId="17" xfId="54" applyFont="1" applyFill="1" applyBorder="1" applyAlignment="1" applyProtection="1">
      <alignment horizontal="center" vertical="center" wrapText="1"/>
      <protection locked="0"/>
    </xf>
    <xf numFmtId="0" fontId="5" fillId="0" borderId="18" xfId="54" applyFont="1" applyFill="1" applyBorder="1" applyAlignment="1" applyProtection="1">
      <alignment horizontal="center" vertical="center" wrapText="1"/>
      <protection locked="0"/>
    </xf>
    <xf numFmtId="0" fontId="5" fillId="0" borderId="19" xfId="54" applyFont="1" applyFill="1" applyBorder="1" applyAlignment="1" applyProtection="1">
      <alignment horizontal="center" vertical="center" wrapText="1"/>
      <protection locked="0"/>
    </xf>
    <xf numFmtId="0" fontId="5" fillId="0" borderId="0" xfId="54" applyFont="1" applyFill="1" applyBorder="1" applyAlignment="1" applyProtection="1">
      <alignment horizontal="center" vertical="center" wrapText="1"/>
      <protection locked="0"/>
    </xf>
    <xf numFmtId="0" fontId="5" fillId="0" borderId="20" xfId="54" applyFont="1" applyFill="1" applyBorder="1" applyAlignment="1" applyProtection="1">
      <alignment horizontal="center" vertical="center" wrapText="1"/>
      <protection locked="0"/>
    </xf>
    <xf numFmtId="0" fontId="5" fillId="0" borderId="21" xfId="54" applyFont="1" applyFill="1" applyBorder="1" applyAlignment="1" applyProtection="1">
      <alignment horizontal="center" vertical="center" wrapText="1"/>
      <protection locked="0"/>
    </xf>
    <xf numFmtId="0" fontId="5" fillId="0" borderId="22" xfId="54" applyFont="1" applyFill="1" applyBorder="1" applyAlignment="1" applyProtection="1">
      <alignment horizontal="center" vertical="center" wrapText="1"/>
      <protection locked="0"/>
    </xf>
    <xf numFmtId="0" fontId="5" fillId="0" borderId="23" xfId="54" applyFont="1" applyFill="1" applyBorder="1" applyAlignment="1" applyProtection="1">
      <alignment horizontal="center" vertical="center" wrapText="1"/>
      <protection locked="0"/>
    </xf>
    <xf numFmtId="0" fontId="2" fillId="0" borderId="10" xfId="55" applyFont="1" applyFill="1" applyBorder="1" applyAlignment="1" applyProtection="1">
      <alignment horizontal="left" vertical="center" wrapText="1"/>
      <protection locked="0"/>
    </xf>
    <xf numFmtId="14" fontId="58" fillId="0" borderId="13" xfId="55" applyNumberFormat="1" applyFont="1" applyFill="1" applyBorder="1" applyAlignment="1">
      <alignment horizontal="left"/>
      <protection/>
    </xf>
    <xf numFmtId="14" fontId="58" fillId="0" borderId="14" xfId="55" applyNumberFormat="1" applyFont="1" applyFill="1" applyBorder="1" applyAlignment="1">
      <alignment horizontal="left"/>
      <protection/>
    </xf>
    <xf numFmtId="14" fontId="58" fillId="0" borderId="15" xfId="55" applyNumberFormat="1" applyFont="1" applyFill="1" applyBorder="1" applyAlignment="1">
      <alignment horizontal="left"/>
      <protection/>
    </xf>
    <xf numFmtId="0" fontId="58" fillId="0" borderId="13" xfId="0" applyFont="1" applyBorder="1" applyAlignment="1">
      <alignment horizontal="left"/>
    </xf>
    <xf numFmtId="0" fontId="58" fillId="0" borderId="15" xfId="0" applyFont="1" applyBorder="1" applyAlignment="1">
      <alignment horizontal="left"/>
    </xf>
    <xf numFmtId="14" fontId="9" fillId="0" borderId="13" xfId="55" applyNumberFormat="1" applyFont="1" applyFill="1" applyBorder="1" applyAlignment="1">
      <alignment horizontal="left"/>
      <protection/>
    </xf>
    <xf numFmtId="14" fontId="9" fillId="0" borderId="14" xfId="55" applyNumberFormat="1" applyFont="1" applyFill="1" applyBorder="1" applyAlignment="1">
      <alignment horizontal="left"/>
      <protection/>
    </xf>
    <xf numFmtId="14" fontId="9" fillId="0" borderId="15" xfId="55" applyNumberFormat="1" applyFont="1" applyFill="1" applyBorder="1" applyAlignment="1">
      <alignment horizontal="left"/>
      <protection/>
    </xf>
    <xf numFmtId="0" fontId="58" fillId="0" borderId="10" xfId="0" applyFont="1" applyBorder="1" applyAlignment="1">
      <alignment horizontal="center"/>
    </xf>
    <xf numFmtId="0" fontId="62" fillId="0" borderId="10" xfId="0" applyFont="1" applyBorder="1" applyAlignment="1">
      <alignment horizontal="center" vertical="center"/>
    </xf>
    <xf numFmtId="49" fontId="59" fillId="35" borderId="10" xfId="55" applyNumberFormat="1" applyFont="1" applyFill="1" applyBorder="1" applyAlignment="1">
      <alignment horizontal="center" vertical="center" wrapText="1"/>
      <protection/>
    </xf>
    <xf numFmtId="0" fontId="59" fillId="35" borderId="13" xfId="55" applyFont="1" applyFill="1" applyBorder="1" applyAlignment="1">
      <alignment horizontal="center" vertical="center" wrapText="1"/>
      <protection/>
    </xf>
    <xf numFmtId="0" fontId="59" fillId="35" borderId="15" xfId="55" applyFont="1" applyFill="1" applyBorder="1" applyAlignment="1">
      <alignment horizontal="center" vertical="center" wrapText="1"/>
      <protection/>
    </xf>
    <xf numFmtId="49" fontId="59" fillId="38" borderId="10" xfId="55" applyNumberFormat="1" applyFont="1" applyFill="1" applyBorder="1" applyAlignment="1">
      <alignment horizontal="center" vertical="center" wrapText="1"/>
      <protection/>
    </xf>
    <xf numFmtId="0" fontId="59" fillId="38" borderId="10" xfId="55" applyFont="1" applyFill="1" applyBorder="1" applyAlignment="1">
      <alignment horizontal="center" vertical="center" wrapText="1"/>
      <protection/>
    </xf>
    <xf numFmtId="3" fontId="8" fillId="0" borderId="11" xfId="0" applyNumberFormat="1" applyFont="1" applyFill="1" applyBorder="1" applyAlignment="1">
      <alignment horizontal="center" vertical="center" wrapText="1"/>
    </xf>
    <xf numFmtId="3" fontId="8" fillId="0" borderId="24" xfId="0" applyNumberFormat="1" applyFont="1" applyFill="1" applyBorder="1" applyAlignment="1">
      <alignment horizontal="center" vertical="center" wrapText="1"/>
    </xf>
    <xf numFmtId="3" fontId="8" fillId="0" borderId="12" xfId="0" applyNumberFormat="1" applyFont="1" applyFill="1" applyBorder="1" applyAlignment="1">
      <alignment horizontal="center" vertical="center" wrapText="1"/>
    </xf>
    <xf numFmtId="49" fontId="8" fillId="34" borderId="11" xfId="0" applyNumberFormat="1" applyFont="1" applyFill="1" applyBorder="1" applyAlignment="1">
      <alignment horizontal="center" vertical="center" wrapText="1"/>
    </xf>
    <xf numFmtId="49" fontId="8" fillId="34" borderId="24" xfId="0" applyNumberFormat="1" applyFont="1" applyFill="1" applyBorder="1" applyAlignment="1">
      <alignment horizontal="center" vertical="center" wrapText="1"/>
    </xf>
    <xf numFmtId="49" fontId="8" fillId="34" borderId="12" xfId="0" applyNumberFormat="1" applyFont="1" applyFill="1" applyBorder="1" applyAlignment="1">
      <alignment horizontal="center" vertical="center" wrapText="1"/>
    </xf>
    <xf numFmtId="49" fontId="8" fillId="34" borderId="10" xfId="57" applyNumberFormat="1" applyFont="1" applyFill="1" applyBorder="1" applyAlignment="1">
      <alignment horizontal="center" vertical="center" wrapText="1"/>
    </xf>
    <xf numFmtId="49" fontId="8" fillId="0" borderId="10" xfId="57" applyNumberFormat="1" applyFont="1" applyBorder="1" applyAlignment="1">
      <alignment horizontal="center" vertical="center" wrapText="1"/>
    </xf>
    <xf numFmtId="0" fontId="59" fillId="35" borderId="10" xfId="55" applyFont="1" applyFill="1" applyBorder="1" applyAlignment="1">
      <alignment horizontal="center" vertical="center" wrapText="1"/>
      <protection/>
    </xf>
    <xf numFmtId="1" fontId="8" fillId="34" borderId="10" xfId="0" applyNumberFormat="1" applyFont="1" applyFill="1" applyBorder="1" applyAlignment="1">
      <alignment horizontal="center" vertical="center" wrapText="1"/>
    </xf>
    <xf numFmtId="1" fontId="8" fillId="34" borderId="11" xfId="0" applyNumberFormat="1" applyFont="1" applyFill="1" applyBorder="1" applyAlignment="1">
      <alignment horizontal="center" vertical="center" wrapText="1"/>
    </xf>
    <xf numFmtId="1" fontId="8" fillId="34" borderId="24" xfId="0" applyNumberFormat="1" applyFont="1" applyFill="1" applyBorder="1" applyAlignment="1">
      <alignment horizontal="center" vertical="center" wrapText="1"/>
    </xf>
    <xf numFmtId="1" fontId="8" fillId="34" borderId="12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24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61" fillId="33" borderId="10" xfId="0" applyFont="1" applyFill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 wrapText="1"/>
    </xf>
    <xf numFmtId="49" fontId="8" fillId="0" borderId="24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49" fontId="8" fillId="34" borderId="11" xfId="57" applyNumberFormat="1" applyFont="1" applyFill="1" applyBorder="1" applyAlignment="1">
      <alignment horizontal="center" vertical="center" wrapText="1"/>
    </xf>
    <xf numFmtId="49" fontId="8" fillId="34" borderId="24" xfId="57" applyNumberFormat="1" applyFont="1" applyFill="1" applyBorder="1" applyAlignment="1">
      <alignment horizontal="center" vertical="center" wrapText="1"/>
    </xf>
    <xf numFmtId="49" fontId="8" fillId="34" borderId="12" xfId="57" applyNumberFormat="1" applyFont="1" applyFill="1" applyBorder="1" applyAlignment="1">
      <alignment horizontal="center" vertical="center" wrapText="1"/>
    </xf>
    <xf numFmtId="0" fontId="59" fillId="35" borderId="10" xfId="55" applyFont="1" applyFill="1" applyBorder="1" applyAlignment="1">
      <alignment horizontal="center" vertical="center" wrapText="1"/>
      <protection/>
    </xf>
    <xf numFmtId="3" fontId="59" fillId="38" borderId="10" xfId="55" applyNumberFormat="1" applyFont="1" applyFill="1" applyBorder="1" applyAlignment="1">
      <alignment horizontal="center" vertical="center" wrapText="1"/>
      <protection/>
    </xf>
    <xf numFmtId="49" fontId="8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34" borderId="12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0" xfId="57" applyNumberFormat="1" applyFont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2 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2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47625</xdr:rowOff>
    </xdr:from>
    <xdr:to>
      <xdr:col>0</xdr:col>
      <xdr:colOff>1133475</xdr:colOff>
      <xdr:row>2</xdr:row>
      <xdr:rowOff>161925</xdr:rowOff>
    </xdr:to>
    <xdr:pic>
      <xdr:nvPicPr>
        <xdr:cNvPr id="1" name="Picture 1" descr="escudo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47625"/>
          <a:ext cx="9429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59"/>
  <sheetViews>
    <sheetView showGridLines="0" tabSelected="1" zoomScalePageLayoutView="0" workbookViewId="0" topLeftCell="A1">
      <selection activeCell="A1" sqref="A1:X3"/>
    </sheetView>
  </sheetViews>
  <sheetFormatPr defaultColWidth="11.421875" defaultRowHeight="15"/>
  <cols>
    <col min="1" max="1" width="22.57421875" style="1" customWidth="1"/>
    <col min="2" max="2" width="22.140625" style="2" customWidth="1"/>
    <col min="3" max="3" width="24.140625" style="2" customWidth="1"/>
    <col min="4" max="4" width="19.57421875" style="1" customWidth="1"/>
    <col min="5" max="5" width="34.7109375" style="1" customWidth="1"/>
    <col min="6" max="6" width="11.421875" style="7" customWidth="1"/>
    <col min="7" max="7" width="37.00390625" style="8" customWidth="1"/>
    <col min="8" max="8" width="32.7109375" style="5" customWidth="1"/>
    <col min="9" max="9" width="31.57421875" style="5" customWidth="1"/>
    <col min="10" max="10" width="12.421875" style="1" customWidth="1"/>
    <col min="11" max="11" width="12.28125" style="6" customWidth="1"/>
    <col min="12" max="12" width="19.57421875" style="81" customWidth="1"/>
    <col min="13" max="13" width="17.7109375" style="1" hidden="1" customWidth="1"/>
    <col min="14" max="14" width="25.140625" style="1" hidden="1" customWidth="1"/>
    <col min="15" max="17" width="24.140625" style="2" hidden="1" customWidth="1"/>
    <col min="18" max="18" width="10.140625" style="1" customWidth="1"/>
    <col min="19" max="19" width="17.57421875" style="1" customWidth="1"/>
    <col min="20" max="20" width="8.7109375" style="1" customWidth="1"/>
    <col min="21" max="21" width="13.7109375" style="1" customWidth="1"/>
    <col min="22" max="22" width="12.57421875" style="1" customWidth="1"/>
    <col min="23" max="24" width="15.140625" style="4" customWidth="1"/>
    <col min="25" max="25" width="17.421875" style="1" customWidth="1"/>
    <col min="26" max="16384" width="11.421875" style="1" customWidth="1"/>
  </cols>
  <sheetData>
    <row r="1" spans="1:25" ht="18.75" customHeight="1">
      <c r="A1" s="90" t="s">
        <v>43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2"/>
      <c r="Y1" s="99" t="s">
        <v>23</v>
      </c>
    </row>
    <row r="2" spans="1:25" ht="18.75" customHeight="1">
      <c r="A2" s="93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5"/>
      <c r="Y2" s="99"/>
    </row>
    <row r="3" spans="1:25" ht="15" customHeight="1">
      <c r="A3" s="96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8"/>
      <c r="Y3" s="3" t="s">
        <v>42</v>
      </c>
    </row>
    <row r="4" spans="1:25" ht="15" customHeight="1">
      <c r="A4" s="15" t="s">
        <v>0</v>
      </c>
      <c r="B4" s="16"/>
      <c r="C4" s="100" t="s">
        <v>184</v>
      </c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2"/>
    </row>
    <row r="5" spans="1:25" ht="15" customHeight="1">
      <c r="A5" s="103" t="s">
        <v>12</v>
      </c>
      <c r="B5" s="104"/>
      <c r="C5" s="105">
        <v>42849</v>
      </c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7"/>
    </row>
    <row r="6" spans="1:25" ht="15" customHeight="1">
      <c r="A6" s="15" t="s">
        <v>11</v>
      </c>
      <c r="B6" s="16"/>
      <c r="C6" s="105" t="s">
        <v>33</v>
      </c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7"/>
    </row>
    <row r="7" spans="1:25" ht="15.75" customHeight="1">
      <c r="A7" s="108"/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</row>
    <row r="8" spans="1:25" ht="15" customHeight="1">
      <c r="A8" s="109" t="s">
        <v>112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 t="s">
        <v>25</v>
      </c>
      <c r="N8" s="109"/>
      <c r="O8" s="109"/>
      <c r="P8" s="109"/>
      <c r="Q8" s="109"/>
      <c r="R8" s="109" t="s">
        <v>26</v>
      </c>
      <c r="S8" s="109"/>
      <c r="T8" s="109"/>
      <c r="U8" s="109"/>
      <c r="V8" s="109"/>
      <c r="W8" s="109"/>
      <c r="X8" s="109"/>
      <c r="Y8" s="109"/>
    </row>
    <row r="9" spans="1:25" ht="38.25" customHeight="1">
      <c r="A9" s="114" t="s">
        <v>44</v>
      </c>
      <c r="B9" s="82" t="s">
        <v>27</v>
      </c>
      <c r="C9" s="82" t="s">
        <v>37</v>
      </c>
      <c r="D9" s="114" t="s">
        <v>28</v>
      </c>
      <c r="E9" s="114" t="s">
        <v>9</v>
      </c>
      <c r="F9" s="141" t="s">
        <v>6</v>
      </c>
      <c r="G9" s="114" t="s">
        <v>2</v>
      </c>
      <c r="H9" s="114" t="s">
        <v>22</v>
      </c>
      <c r="I9" s="114" t="s">
        <v>10</v>
      </c>
      <c r="J9" s="113" t="s">
        <v>13</v>
      </c>
      <c r="K9" s="113" t="s">
        <v>3</v>
      </c>
      <c r="L9" s="113" t="s">
        <v>4</v>
      </c>
      <c r="M9" s="110" t="s">
        <v>8</v>
      </c>
      <c r="N9" s="123" t="s">
        <v>21</v>
      </c>
      <c r="O9" s="113" t="s">
        <v>7</v>
      </c>
      <c r="P9" s="113" t="s">
        <v>5</v>
      </c>
      <c r="Q9" s="113" t="s">
        <v>1</v>
      </c>
      <c r="R9" s="123" t="s">
        <v>45</v>
      </c>
      <c r="S9" s="123"/>
      <c r="T9" s="123"/>
      <c r="U9" s="140" t="s">
        <v>24</v>
      </c>
      <c r="V9" s="140"/>
      <c r="W9" s="111" t="s">
        <v>32</v>
      </c>
      <c r="X9" s="112"/>
      <c r="Y9" s="25" t="s">
        <v>34</v>
      </c>
    </row>
    <row r="10" spans="1:25" ht="33.75">
      <c r="A10" s="114"/>
      <c r="B10" s="83"/>
      <c r="C10" s="83"/>
      <c r="D10" s="114"/>
      <c r="E10" s="114"/>
      <c r="F10" s="141"/>
      <c r="G10" s="114"/>
      <c r="H10" s="114"/>
      <c r="I10" s="114"/>
      <c r="J10" s="113"/>
      <c r="K10" s="113"/>
      <c r="L10" s="113"/>
      <c r="M10" s="110"/>
      <c r="N10" s="123"/>
      <c r="O10" s="113"/>
      <c r="P10" s="113"/>
      <c r="Q10" s="113"/>
      <c r="R10" s="26" t="s">
        <v>14</v>
      </c>
      <c r="S10" s="26" t="s">
        <v>15</v>
      </c>
      <c r="T10" s="26" t="s">
        <v>16</v>
      </c>
      <c r="U10" s="25" t="s">
        <v>17</v>
      </c>
      <c r="V10" s="25" t="s">
        <v>18</v>
      </c>
      <c r="W10" s="25" t="s">
        <v>19</v>
      </c>
      <c r="X10" s="25" t="s">
        <v>20</v>
      </c>
      <c r="Y10" s="25" t="s">
        <v>36</v>
      </c>
    </row>
    <row r="11" spans="1:25" s="50" customFormat="1" ht="63.75" customHeight="1">
      <c r="A11" s="36" t="s">
        <v>30</v>
      </c>
      <c r="B11" s="36" t="s">
        <v>47</v>
      </c>
      <c r="C11" s="35" t="s">
        <v>35</v>
      </c>
      <c r="D11" s="39" t="s">
        <v>100</v>
      </c>
      <c r="E11" s="39" t="s">
        <v>100</v>
      </c>
      <c r="F11" s="39" t="s">
        <v>100</v>
      </c>
      <c r="G11" s="17" t="s">
        <v>152</v>
      </c>
      <c r="H11" s="52" t="s">
        <v>160</v>
      </c>
      <c r="I11" s="52" t="s">
        <v>161</v>
      </c>
      <c r="J11" s="53">
        <v>2</v>
      </c>
      <c r="K11" s="54" t="s">
        <v>86</v>
      </c>
      <c r="L11" s="13" t="s">
        <v>49</v>
      </c>
      <c r="M11" s="11"/>
      <c r="N11" s="11"/>
      <c r="O11" s="55"/>
      <c r="P11" s="39"/>
      <c r="Q11" s="39"/>
      <c r="R11" s="56"/>
      <c r="S11" s="56"/>
      <c r="T11" s="39"/>
      <c r="U11" s="39"/>
      <c r="V11" s="56"/>
      <c r="W11" s="57"/>
      <c r="X11" s="27"/>
      <c r="Y11" s="39"/>
    </row>
    <row r="12" spans="1:25" s="19" customFormat="1" ht="11.25">
      <c r="A12" s="84"/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6"/>
      <c r="N12" s="58" t="s">
        <v>46</v>
      </c>
      <c r="O12" s="59" t="e">
        <f>AVERAGE(#REF!)</f>
        <v>#REF!</v>
      </c>
      <c r="P12" s="22"/>
      <c r="Q12" s="22"/>
      <c r="R12" s="23"/>
      <c r="S12" s="23"/>
      <c r="T12" s="22"/>
      <c r="U12" s="22"/>
      <c r="V12" s="23"/>
      <c r="W12" s="24"/>
      <c r="X12" s="24"/>
      <c r="Y12" s="22"/>
    </row>
    <row r="13" spans="1:25" s="32" customFormat="1" ht="79.5" customHeight="1">
      <c r="A13" s="14" t="s">
        <v>30</v>
      </c>
      <c r="B13" s="29" t="s">
        <v>100</v>
      </c>
      <c r="C13" s="29" t="s">
        <v>38</v>
      </c>
      <c r="D13" s="14" t="s">
        <v>100</v>
      </c>
      <c r="E13" s="14" t="s">
        <v>100</v>
      </c>
      <c r="F13" s="21" t="s">
        <v>100</v>
      </c>
      <c r="G13" s="52" t="s">
        <v>115</v>
      </c>
      <c r="H13" s="52" t="s">
        <v>162</v>
      </c>
      <c r="I13" s="14" t="s">
        <v>163</v>
      </c>
      <c r="J13" s="30" t="s">
        <v>114</v>
      </c>
      <c r="K13" s="13" t="s">
        <v>86</v>
      </c>
      <c r="L13" s="13" t="s">
        <v>49</v>
      </c>
      <c r="M13" s="30"/>
      <c r="N13" s="30"/>
      <c r="O13" s="9"/>
      <c r="P13" s="14"/>
      <c r="Q13" s="14"/>
      <c r="R13" s="18">
        <v>10</v>
      </c>
      <c r="S13" s="18">
        <v>25</v>
      </c>
      <c r="T13" s="14" t="s">
        <v>48</v>
      </c>
      <c r="U13" s="14"/>
      <c r="V13" s="18"/>
      <c r="W13" s="10"/>
      <c r="X13" s="31"/>
      <c r="Y13" s="14"/>
    </row>
    <row r="14" spans="1:25" s="20" customFormat="1" ht="11.25">
      <c r="A14" s="84"/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6"/>
      <c r="N14" s="58" t="s">
        <v>46</v>
      </c>
      <c r="O14" s="59" t="e">
        <f>AVERAGE(O13)</f>
        <v>#DIV/0!</v>
      </c>
      <c r="P14" s="22"/>
      <c r="Q14" s="22"/>
      <c r="R14" s="23"/>
      <c r="S14" s="23"/>
      <c r="T14" s="22"/>
      <c r="U14" s="22"/>
      <c r="V14" s="23"/>
      <c r="W14" s="24"/>
      <c r="X14" s="24"/>
      <c r="Y14" s="22"/>
    </row>
    <row r="15" spans="1:25" s="20" customFormat="1" ht="56.25" customHeight="1">
      <c r="A15" s="118" t="s">
        <v>30</v>
      </c>
      <c r="B15" s="118" t="s">
        <v>100</v>
      </c>
      <c r="C15" s="118" t="s">
        <v>38</v>
      </c>
      <c r="D15" s="128" t="s">
        <v>100</v>
      </c>
      <c r="E15" s="128" t="s">
        <v>100</v>
      </c>
      <c r="F15" s="125" t="s">
        <v>100</v>
      </c>
      <c r="G15" s="17" t="s">
        <v>62</v>
      </c>
      <c r="H15" s="14" t="s">
        <v>54</v>
      </c>
      <c r="I15" s="14" t="s">
        <v>53</v>
      </c>
      <c r="J15" s="12">
        <v>1</v>
      </c>
      <c r="K15" s="13" t="s">
        <v>86</v>
      </c>
      <c r="L15" s="13" t="s">
        <v>49</v>
      </c>
      <c r="M15" s="11"/>
      <c r="N15" s="11"/>
      <c r="O15" s="9"/>
      <c r="P15" s="34"/>
      <c r="Q15" s="14"/>
      <c r="R15" s="115" t="s">
        <v>50</v>
      </c>
      <c r="S15" s="115" t="s">
        <v>51</v>
      </c>
      <c r="T15" s="128" t="s">
        <v>52</v>
      </c>
      <c r="U15" s="14"/>
      <c r="V15" s="18"/>
      <c r="W15" s="10"/>
      <c r="X15" s="27"/>
      <c r="Y15" s="21"/>
    </row>
    <row r="16" spans="1:25" s="20" customFormat="1" ht="61.5" customHeight="1">
      <c r="A16" s="119"/>
      <c r="B16" s="119"/>
      <c r="C16" s="119"/>
      <c r="D16" s="129"/>
      <c r="E16" s="129"/>
      <c r="F16" s="126"/>
      <c r="G16" s="17" t="s">
        <v>63</v>
      </c>
      <c r="H16" s="14" t="s">
        <v>55</v>
      </c>
      <c r="I16" s="14" t="s">
        <v>53</v>
      </c>
      <c r="J16" s="12">
        <v>1</v>
      </c>
      <c r="K16" s="13" t="s">
        <v>86</v>
      </c>
      <c r="L16" s="13" t="s">
        <v>49</v>
      </c>
      <c r="M16" s="11"/>
      <c r="N16" s="11"/>
      <c r="O16" s="9"/>
      <c r="P16" s="14"/>
      <c r="Q16" s="14"/>
      <c r="R16" s="116"/>
      <c r="S16" s="116"/>
      <c r="T16" s="129"/>
      <c r="U16" s="14"/>
      <c r="V16" s="18"/>
      <c r="W16" s="10"/>
      <c r="X16" s="27"/>
      <c r="Y16" s="21"/>
    </row>
    <row r="17" spans="1:25" s="20" customFormat="1" ht="62.25" customHeight="1">
      <c r="A17" s="119"/>
      <c r="B17" s="119"/>
      <c r="C17" s="119"/>
      <c r="D17" s="129"/>
      <c r="E17" s="129"/>
      <c r="F17" s="126"/>
      <c r="G17" s="17" t="s">
        <v>64</v>
      </c>
      <c r="H17" s="14" t="s">
        <v>56</v>
      </c>
      <c r="I17" s="14" t="s">
        <v>53</v>
      </c>
      <c r="J17" s="12">
        <v>1</v>
      </c>
      <c r="K17" s="13" t="s">
        <v>86</v>
      </c>
      <c r="L17" s="13" t="s">
        <v>49</v>
      </c>
      <c r="M17" s="11"/>
      <c r="N17" s="11"/>
      <c r="O17" s="9"/>
      <c r="P17" s="14"/>
      <c r="Q17" s="14"/>
      <c r="R17" s="116"/>
      <c r="S17" s="116"/>
      <c r="T17" s="129"/>
      <c r="U17" s="14"/>
      <c r="V17" s="18"/>
      <c r="W17" s="10"/>
      <c r="X17" s="27"/>
      <c r="Y17" s="21"/>
    </row>
    <row r="18" spans="1:25" s="20" customFormat="1" ht="90" customHeight="1">
      <c r="A18" s="119"/>
      <c r="B18" s="119"/>
      <c r="C18" s="119"/>
      <c r="D18" s="129"/>
      <c r="E18" s="129"/>
      <c r="F18" s="126"/>
      <c r="G18" s="17" t="s">
        <v>164</v>
      </c>
      <c r="H18" s="14" t="s">
        <v>57</v>
      </c>
      <c r="I18" s="14" t="s">
        <v>119</v>
      </c>
      <c r="J18" s="11">
        <v>13</v>
      </c>
      <c r="K18" s="13" t="s">
        <v>86</v>
      </c>
      <c r="L18" s="13" t="s">
        <v>49</v>
      </c>
      <c r="M18" s="11"/>
      <c r="N18" s="11"/>
      <c r="O18" s="9"/>
      <c r="P18" s="34"/>
      <c r="Q18" s="14"/>
      <c r="R18" s="116"/>
      <c r="S18" s="116"/>
      <c r="T18" s="129"/>
      <c r="U18" s="14"/>
      <c r="V18" s="18"/>
      <c r="W18" s="10"/>
      <c r="X18" s="27"/>
      <c r="Y18" s="14"/>
    </row>
    <row r="19" spans="1:25" s="20" customFormat="1" ht="99" customHeight="1">
      <c r="A19" s="119"/>
      <c r="B19" s="119"/>
      <c r="C19" s="119"/>
      <c r="D19" s="129"/>
      <c r="E19" s="129"/>
      <c r="F19" s="126"/>
      <c r="G19" s="17" t="s">
        <v>165</v>
      </c>
      <c r="H19" s="14" t="s">
        <v>58</v>
      </c>
      <c r="I19" s="14" t="s">
        <v>119</v>
      </c>
      <c r="J19" s="11">
        <v>13</v>
      </c>
      <c r="K19" s="13" t="s">
        <v>86</v>
      </c>
      <c r="L19" s="13" t="s">
        <v>49</v>
      </c>
      <c r="M19" s="11"/>
      <c r="N19" s="11"/>
      <c r="O19" s="9"/>
      <c r="P19" s="14"/>
      <c r="Q19" s="14"/>
      <c r="R19" s="116"/>
      <c r="S19" s="116"/>
      <c r="T19" s="129"/>
      <c r="U19" s="14"/>
      <c r="V19" s="18"/>
      <c r="W19" s="10"/>
      <c r="X19" s="27"/>
      <c r="Y19" s="14"/>
    </row>
    <row r="20" spans="1:25" s="20" customFormat="1" ht="90" customHeight="1">
      <c r="A20" s="119"/>
      <c r="B20" s="119"/>
      <c r="C20" s="119"/>
      <c r="D20" s="129"/>
      <c r="E20" s="129"/>
      <c r="F20" s="126"/>
      <c r="G20" s="17" t="s">
        <v>166</v>
      </c>
      <c r="H20" s="14" t="s">
        <v>65</v>
      </c>
      <c r="I20" s="14" t="s">
        <v>119</v>
      </c>
      <c r="J20" s="11">
        <v>13</v>
      </c>
      <c r="K20" s="13" t="s">
        <v>86</v>
      </c>
      <c r="L20" s="13" t="s">
        <v>49</v>
      </c>
      <c r="M20" s="11"/>
      <c r="N20" s="11"/>
      <c r="O20" s="9"/>
      <c r="P20" s="14"/>
      <c r="Q20" s="14"/>
      <c r="R20" s="116"/>
      <c r="S20" s="116"/>
      <c r="T20" s="129"/>
      <c r="U20" s="14"/>
      <c r="V20" s="18"/>
      <c r="W20" s="10"/>
      <c r="X20" s="27"/>
      <c r="Y20" s="14"/>
    </row>
    <row r="21" spans="1:25" s="20" customFormat="1" ht="70.5" customHeight="1">
      <c r="A21" s="119"/>
      <c r="B21" s="119"/>
      <c r="C21" s="119"/>
      <c r="D21" s="129"/>
      <c r="E21" s="129"/>
      <c r="F21" s="126"/>
      <c r="G21" s="17" t="s">
        <v>167</v>
      </c>
      <c r="H21" s="14" t="s">
        <v>59</v>
      </c>
      <c r="I21" s="14" t="s">
        <v>120</v>
      </c>
      <c r="J21" s="11">
        <v>39</v>
      </c>
      <c r="K21" s="13" t="s">
        <v>86</v>
      </c>
      <c r="L21" s="13" t="s">
        <v>49</v>
      </c>
      <c r="M21" s="11"/>
      <c r="N21" s="11"/>
      <c r="O21" s="9"/>
      <c r="P21" s="14"/>
      <c r="Q21" s="14"/>
      <c r="R21" s="116"/>
      <c r="S21" s="116"/>
      <c r="T21" s="129"/>
      <c r="U21" s="14"/>
      <c r="V21" s="18"/>
      <c r="W21" s="10"/>
      <c r="X21" s="27"/>
      <c r="Y21" s="14"/>
    </row>
    <row r="22" spans="1:25" s="20" customFormat="1" ht="54" customHeight="1">
      <c r="A22" s="119"/>
      <c r="B22" s="119"/>
      <c r="C22" s="119"/>
      <c r="D22" s="129"/>
      <c r="E22" s="129"/>
      <c r="F22" s="126"/>
      <c r="G22" s="17" t="s">
        <v>168</v>
      </c>
      <c r="H22" s="14" t="s">
        <v>61</v>
      </c>
      <c r="I22" s="14" t="s">
        <v>120</v>
      </c>
      <c r="J22" s="11">
        <v>39</v>
      </c>
      <c r="K22" s="13" t="s">
        <v>86</v>
      </c>
      <c r="L22" s="13" t="s">
        <v>49</v>
      </c>
      <c r="M22" s="11"/>
      <c r="N22" s="11"/>
      <c r="O22" s="9"/>
      <c r="P22" s="34"/>
      <c r="Q22" s="14"/>
      <c r="R22" s="116"/>
      <c r="S22" s="116"/>
      <c r="T22" s="129"/>
      <c r="U22" s="14"/>
      <c r="V22" s="18"/>
      <c r="W22" s="10"/>
      <c r="X22" s="27"/>
      <c r="Y22" s="14"/>
    </row>
    <row r="23" spans="1:25" s="20" customFormat="1" ht="54" customHeight="1">
      <c r="A23" s="119"/>
      <c r="B23" s="119"/>
      <c r="C23" s="119"/>
      <c r="D23" s="129"/>
      <c r="E23" s="129"/>
      <c r="F23" s="126"/>
      <c r="G23" s="17" t="s">
        <v>169</v>
      </c>
      <c r="H23" s="14" t="s">
        <v>60</v>
      </c>
      <c r="I23" s="14" t="s">
        <v>120</v>
      </c>
      <c r="J23" s="11">
        <v>39</v>
      </c>
      <c r="K23" s="13" t="s">
        <v>86</v>
      </c>
      <c r="L23" s="13" t="s">
        <v>49</v>
      </c>
      <c r="M23" s="11"/>
      <c r="N23" s="11"/>
      <c r="O23" s="9"/>
      <c r="P23" s="14"/>
      <c r="Q23" s="14"/>
      <c r="R23" s="116"/>
      <c r="S23" s="116"/>
      <c r="T23" s="129"/>
      <c r="U23" s="14"/>
      <c r="V23" s="18"/>
      <c r="W23" s="10"/>
      <c r="X23" s="27"/>
      <c r="Y23" s="14"/>
    </row>
    <row r="24" spans="1:25" s="20" customFormat="1" ht="114" customHeight="1">
      <c r="A24" s="120"/>
      <c r="B24" s="120"/>
      <c r="C24" s="120"/>
      <c r="D24" s="130"/>
      <c r="E24" s="130"/>
      <c r="F24" s="127"/>
      <c r="G24" s="17" t="s">
        <v>116</v>
      </c>
      <c r="H24" s="14" t="s">
        <v>170</v>
      </c>
      <c r="I24" s="14" t="s">
        <v>121</v>
      </c>
      <c r="J24" s="11">
        <v>4</v>
      </c>
      <c r="K24" s="13" t="s">
        <v>117</v>
      </c>
      <c r="L24" s="13" t="s">
        <v>49</v>
      </c>
      <c r="M24" s="11"/>
      <c r="N24" s="11"/>
      <c r="O24" s="9"/>
      <c r="P24" s="14"/>
      <c r="Q24" s="14"/>
      <c r="R24" s="117"/>
      <c r="S24" s="117"/>
      <c r="T24" s="130"/>
      <c r="U24" s="14"/>
      <c r="V24" s="18"/>
      <c r="W24" s="10"/>
      <c r="X24" s="27"/>
      <c r="Y24" s="14"/>
    </row>
    <row r="25" spans="1:25" s="20" customFormat="1" ht="11.25">
      <c r="A25" s="84"/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6"/>
      <c r="N25" s="58" t="s">
        <v>46</v>
      </c>
      <c r="O25" s="59" t="e">
        <f>AVERAGE(O15:O24)</f>
        <v>#DIV/0!</v>
      </c>
      <c r="P25" s="22"/>
      <c r="Q25" s="22"/>
      <c r="R25" s="23"/>
      <c r="S25" s="23"/>
      <c r="T25" s="22"/>
      <c r="U25" s="22"/>
      <c r="V25" s="23"/>
      <c r="W25" s="24"/>
      <c r="X25" s="24"/>
      <c r="Y25" s="22"/>
    </row>
    <row r="26" spans="1:25" s="33" customFormat="1" ht="47.25" customHeight="1">
      <c r="A26" s="132" t="s">
        <v>30</v>
      </c>
      <c r="B26" s="122" t="s">
        <v>171</v>
      </c>
      <c r="C26" s="121" t="s">
        <v>31</v>
      </c>
      <c r="D26" s="89" t="s">
        <v>67</v>
      </c>
      <c r="E26" s="89" t="s">
        <v>68</v>
      </c>
      <c r="F26" s="87">
        <v>1</v>
      </c>
      <c r="G26" s="17" t="s">
        <v>118</v>
      </c>
      <c r="H26" s="39" t="s">
        <v>106</v>
      </c>
      <c r="I26" s="39" t="s">
        <v>172</v>
      </c>
      <c r="J26" s="11">
        <v>1</v>
      </c>
      <c r="K26" s="13" t="s">
        <v>86</v>
      </c>
      <c r="L26" s="13" t="s">
        <v>49</v>
      </c>
      <c r="M26" s="11"/>
      <c r="N26" s="11"/>
      <c r="O26" s="9"/>
      <c r="P26" s="14"/>
      <c r="Q26" s="14"/>
      <c r="R26" s="18"/>
      <c r="S26" s="18"/>
      <c r="T26" s="14"/>
      <c r="U26" s="14" t="s">
        <v>78</v>
      </c>
      <c r="V26" s="18" t="s">
        <v>79</v>
      </c>
      <c r="W26" s="10"/>
      <c r="X26" s="27"/>
      <c r="Y26" s="14"/>
    </row>
    <row r="27" spans="1:25" s="20" customFormat="1" ht="88.5" customHeight="1">
      <c r="A27" s="132"/>
      <c r="B27" s="122"/>
      <c r="C27" s="121"/>
      <c r="D27" s="89"/>
      <c r="E27" s="89"/>
      <c r="F27" s="88"/>
      <c r="G27" s="17" t="s">
        <v>109</v>
      </c>
      <c r="H27" s="39" t="s">
        <v>110</v>
      </c>
      <c r="I27" s="39" t="s">
        <v>111</v>
      </c>
      <c r="J27" s="12">
        <v>1</v>
      </c>
      <c r="K27" s="13" t="s">
        <v>86</v>
      </c>
      <c r="L27" s="13" t="s">
        <v>49</v>
      </c>
      <c r="M27" s="11"/>
      <c r="N27" s="11"/>
      <c r="O27" s="9"/>
      <c r="P27" s="14"/>
      <c r="Q27" s="14"/>
      <c r="R27" s="18"/>
      <c r="S27" s="18"/>
      <c r="T27" s="14"/>
      <c r="U27" s="14" t="s">
        <v>78</v>
      </c>
      <c r="V27" s="18" t="s">
        <v>84</v>
      </c>
      <c r="W27" s="10"/>
      <c r="X27" s="27"/>
      <c r="Y27" s="14"/>
    </row>
    <row r="28" spans="1:25" s="20" customFormat="1" ht="45">
      <c r="A28" s="132"/>
      <c r="B28" s="122"/>
      <c r="C28" s="121"/>
      <c r="D28" s="89"/>
      <c r="E28" s="89"/>
      <c r="F28" s="87"/>
      <c r="G28" s="17" t="s">
        <v>75</v>
      </c>
      <c r="H28" s="39" t="s">
        <v>92</v>
      </c>
      <c r="I28" s="14" t="s">
        <v>122</v>
      </c>
      <c r="J28" s="30">
        <v>1</v>
      </c>
      <c r="K28" s="13" t="s">
        <v>86</v>
      </c>
      <c r="L28" s="13" t="s">
        <v>76</v>
      </c>
      <c r="M28" s="11"/>
      <c r="N28" s="11"/>
      <c r="O28" s="9"/>
      <c r="P28" s="14"/>
      <c r="Q28" s="14"/>
      <c r="R28" s="18"/>
      <c r="S28" s="18"/>
      <c r="T28" s="14"/>
      <c r="U28" s="14" t="s">
        <v>80</v>
      </c>
      <c r="V28" s="18" t="s">
        <v>79</v>
      </c>
      <c r="W28" s="10"/>
      <c r="X28" s="27"/>
      <c r="Y28" s="14"/>
    </row>
    <row r="29" spans="1:25" s="20" customFormat="1" ht="39" customHeight="1">
      <c r="A29" s="132"/>
      <c r="B29" s="122"/>
      <c r="C29" s="121"/>
      <c r="D29" s="89"/>
      <c r="E29" s="89"/>
      <c r="F29" s="87"/>
      <c r="G29" s="17" t="s">
        <v>81</v>
      </c>
      <c r="H29" s="14" t="s">
        <v>82</v>
      </c>
      <c r="I29" s="14" t="s">
        <v>173</v>
      </c>
      <c r="J29" s="30">
        <v>1</v>
      </c>
      <c r="K29" s="13" t="s">
        <v>86</v>
      </c>
      <c r="L29" s="13" t="s">
        <v>83</v>
      </c>
      <c r="M29" s="11"/>
      <c r="N29" s="11"/>
      <c r="O29" s="9"/>
      <c r="P29" s="14"/>
      <c r="Q29" s="14"/>
      <c r="R29" s="18"/>
      <c r="S29" s="18"/>
      <c r="T29" s="14"/>
      <c r="U29" s="14" t="s">
        <v>77</v>
      </c>
      <c r="V29" s="18" t="s">
        <v>84</v>
      </c>
      <c r="W29" s="10"/>
      <c r="X29" s="27"/>
      <c r="Y29" s="14"/>
    </row>
    <row r="30" spans="1:25" s="20" customFormat="1" ht="52.5" customHeight="1">
      <c r="A30" s="132"/>
      <c r="B30" s="122"/>
      <c r="C30" s="121"/>
      <c r="D30" s="89"/>
      <c r="E30" s="89"/>
      <c r="F30" s="87"/>
      <c r="G30" s="17" t="s">
        <v>87</v>
      </c>
      <c r="H30" s="14" t="s">
        <v>176</v>
      </c>
      <c r="I30" s="14" t="s">
        <v>123</v>
      </c>
      <c r="J30" s="30">
        <v>1</v>
      </c>
      <c r="K30" s="13" t="s">
        <v>86</v>
      </c>
      <c r="L30" s="13" t="s">
        <v>90</v>
      </c>
      <c r="M30" s="11"/>
      <c r="N30" s="11"/>
      <c r="O30" s="9"/>
      <c r="P30" s="14"/>
      <c r="Q30" s="14"/>
      <c r="R30" s="18"/>
      <c r="S30" s="18"/>
      <c r="T30" s="14"/>
      <c r="U30" s="14" t="s">
        <v>93</v>
      </c>
      <c r="V30" s="18" t="s">
        <v>94</v>
      </c>
      <c r="W30" s="10"/>
      <c r="X30" s="27"/>
      <c r="Y30" s="14"/>
    </row>
    <row r="31" spans="1:25" s="20" customFormat="1" ht="56.25">
      <c r="A31" s="132"/>
      <c r="B31" s="122"/>
      <c r="C31" s="121"/>
      <c r="D31" s="89"/>
      <c r="E31" s="89"/>
      <c r="F31" s="87"/>
      <c r="G31" s="17" t="s">
        <v>88</v>
      </c>
      <c r="H31" s="14" t="s">
        <v>89</v>
      </c>
      <c r="I31" s="14" t="s">
        <v>124</v>
      </c>
      <c r="J31" s="30">
        <v>1</v>
      </c>
      <c r="K31" s="13" t="s">
        <v>86</v>
      </c>
      <c r="L31" s="13" t="s">
        <v>91</v>
      </c>
      <c r="M31" s="11"/>
      <c r="N31" s="11"/>
      <c r="O31" s="9"/>
      <c r="P31" s="14"/>
      <c r="Q31" s="14"/>
      <c r="R31" s="18"/>
      <c r="S31" s="18"/>
      <c r="T31" s="14"/>
      <c r="U31" s="14" t="s">
        <v>93</v>
      </c>
      <c r="V31" s="18" t="s">
        <v>79</v>
      </c>
      <c r="W31" s="10"/>
      <c r="X31" s="27"/>
      <c r="Y31" s="14"/>
    </row>
    <row r="32" spans="1:25" s="20" customFormat="1" ht="56.25">
      <c r="A32" s="132"/>
      <c r="B32" s="122"/>
      <c r="C32" s="121"/>
      <c r="D32" s="89"/>
      <c r="E32" s="89"/>
      <c r="F32" s="87"/>
      <c r="G32" s="17" t="s">
        <v>95</v>
      </c>
      <c r="H32" s="14" t="s">
        <v>177</v>
      </c>
      <c r="I32" s="14" t="s">
        <v>125</v>
      </c>
      <c r="J32" s="30">
        <v>1</v>
      </c>
      <c r="K32" s="13" t="s">
        <v>86</v>
      </c>
      <c r="L32" s="13" t="s">
        <v>91</v>
      </c>
      <c r="M32" s="11"/>
      <c r="N32" s="11"/>
      <c r="O32" s="9"/>
      <c r="P32" s="14"/>
      <c r="Q32" s="14"/>
      <c r="R32" s="18"/>
      <c r="S32" s="18"/>
      <c r="T32" s="14"/>
      <c r="U32" s="14" t="s">
        <v>93</v>
      </c>
      <c r="V32" s="18" t="s">
        <v>96</v>
      </c>
      <c r="W32" s="10"/>
      <c r="X32" s="27"/>
      <c r="Y32" s="14"/>
    </row>
    <row r="33" spans="1:25" s="20" customFormat="1" ht="56.25">
      <c r="A33" s="132"/>
      <c r="B33" s="122"/>
      <c r="C33" s="121"/>
      <c r="D33" s="89"/>
      <c r="E33" s="89"/>
      <c r="F33" s="87"/>
      <c r="G33" s="17" t="s">
        <v>97</v>
      </c>
      <c r="H33" s="39" t="s">
        <v>89</v>
      </c>
      <c r="I33" s="14" t="s">
        <v>126</v>
      </c>
      <c r="J33" s="30">
        <v>1</v>
      </c>
      <c r="K33" s="13" t="s">
        <v>86</v>
      </c>
      <c r="L33" s="13" t="s">
        <v>91</v>
      </c>
      <c r="M33" s="11"/>
      <c r="N33" s="11"/>
      <c r="O33" s="9"/>
      <c r="P33" s="14"/>
      <c r="Q33" s="14"/>
      <c r="R33" s="18"/>
      <c r="S33" s="18"/>
      <c r="T33" s="14"/>
      <c r="U33" s="14" t="s">
        <v>93</v>
      </c>
      <c r="V33" s="18" t="s">
        <v>98</v>
      </c>
      <c r="W33" s="10"/>
      <c r="X33" s="27"/>
      <c r="Y33" s="14"/>
    </row>
    <row r="34" spans="1:25" s="20" customFormat="1" ht="15" customHeight="1">
      <c r="A34" s="84"/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6"/>
      <c r="N34" s="58" t="s">
        <v>46</v>
      </c>
      <c r="O34" s="59" t="e">
        <f>AVERAGE(O26:O33)</f>
        <v>#DIV/0!</v>
      </c>
      <c r="P34" s="22"/>
      <c r="Q34" s="22"/>
      <c r="R34" s="23"/>
      <c r="S34" s="23"/>
      <c r="T34" s="22"/>
      <c r="U34" s="22"/>
      <c r="V34" s="23"/>
      <c r="W34" s="24"/>
      <c r="X34" s="24"/>
      <c r="Y34" s="22"/>
    </row>
    <row r="35" spans="1:25" s="20" customFormat="1" ht="78" customHeight="1">
      <c r="A35" s="28" t="s">
        <v>30</v>
      </c>
      <c r="B35" s="28" t="s">
        <v>127</v>
      </c>
      <c r="C35" s="38" t="s">
        <v>139</v>
      </c>
      <c r="D35" s="28" t="s">
        <v>69</v>
      </c>
      <c r="E35" s="28" t="s">
        <v>72</v>
      </c>
      <c r="F35" s="28" t="s">
        <v>70</v>
      </c>
      <c r="G35" s="12" t="s">
        <v>73</v>
      </c>
      <c r="H35" s="12" t="s">
        <v>69</v>
      </c>
      <c r="I35" s="12" t="s">
        <v>71</v>
      </c>
      <c r="J35" s="12">
        <v>1</v>
      </c>
      <c r="K35" s="13" t="s">
        <v>86</v>
      </c>
      <c r="L35" s="13" t="s">
        <v>185</v>
      </c>
      <c r="M35" s="11"/>
      <c r="N35" s="11"/>
      <c r="O35" s="9"/>
      <c r="P35" s="14"/>
      <c r="Q35" s="14"/>
      <c r="R35" s="18"/>
      <c r="S35" s="18"/>
      <c r="T35" s="14"/>
      <c r="U35" s="14"/>
      <c r="V35" s="18"/>
      <c r="W35" s="10"/>
      <c r="X35" s="27"/>
      <c r="Y35" s="14"/>
    </row>
    <row r="36" spans="1:25" s="20" customFormat="1" ht="15" customHeight="1">
      <c r="A36" s="84"/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6"/>
      <c r="N36" s="58" t="s">
        <v>46</v>
      </c>
      <c r="O36" s="59" t="e">
        <f>AVERAGE(O35)</f>
        <v>#DIV/0!</v>
      </c>
      <c r="P36" s="22"/>
      <c r="Q36" s="22"/>
      <c r="R36" s="23"/>
      <c r="S36" s="23"/>
      <c r="T36" s="22"/>
      <c r="U36" s="22"/>
      <c r="V36" s="23"/>
      <c r="W36" s="24"/>
      <c r="X36" s="24"/>
      <c r="Y36" s="22"/>
    </row>
    <row r="37" spans="1:25" s="20" customFormat="1" ht="33.75">
      <c r="A37" s="132" t="s">
        <v>30</v>
      </c>
      <c r="B37" s="122" t="s">
        <v>66</v>
      </c>
      <c r="C37" s="121" t="s">
        <v>137</v>
      </c>
      <c r="D37" s="131" t="s">
        <v>100</v>
      </c>
      <c r="E37" s="131" t="s">
        <v>113</v>
      </c>
      <c r="F37" s="124" t="s">
        <v>100</v>
      </c>
      <c r="G37" s="17" t="s">
        <v>178</v>
      </c>
      <c r="H37" s="14" t="s">
        <v>174</v>
      </c>
      <c r="I37" s="14" t="s">
        <v>128</v>
      </c>
      <c r="J37" s="30">
        <v>1</v>
      </c>
      <c r="K37" s="13" t="s">
        <v>86</v>
      </c>
      <c r="L37" s="14" t="s">
        <v>49</v>
      </c>
      <c r="M37" s="11"/>
      <c r="N37" s="11"/>
      <c r="O37" s="9"/>
      <c r="P37" s="14"/>
      <c r="Q37" s="14"/>
      <c r="R37" s="18"/>
      <c r="S37" s="18"/>
      <c r="T37" s="14"/>
      <c r="U37" s="14"/>
      <c r="V37" s="18"/>
      <c r="W37" s="10" t="s">
        <v>85</v>
      </c>
      <c r="X37" s="27">
        <v>1</v>
      </c>
      <c r="Y37" s="14"/>
    </row>
    <row r="38" spans="1:25" s="20" customFormat="1" ht="45">
      <c r="A38" s="132"/>
      <c r="B38" s="122"/>
      <c r="C38" s="121"/>
      <c r="D38" s="131"/>
      <c r="E38" s="131"/>
      <c r="F38" s="124"/>
      <c r="G38" s="17" t="s">
        <v>179</v>
      </c>
      <c r="H38" s="14" t="s">
        <v>130</v>
      </c>
      <c r="I38" s="14" t="s">
        <v>129</v>
      </c>
      <c r="J38" s="30">
        <v>1</v>
      </c>
      <c r="K38" s="13" t="s">
        <v>86</v>
      </c>
      <c r="L38" s="14" t="s">
        <v>74</v>
      </c>
      <c r="M38" s="11"/>
      <c r="N38" s="11"/>
      <c r="O38" s="9"/>
      <c r="P38" s="14"/>
      <c r="Q38" s="14"/>
      <c r="R38" s="18"/>
      <c r="S38" s="18"/>
      <c r="T38" s="14"/>
      <c r="U38" s="14"/>
      <c r="V38" s="18"/>
      <c r="W38" s="10" t="s">
        <v>85</v>
      </c>
      <c r="X38" s="27">
        <v>1</v>
      </c>
      <c r="Y38" s="14"/>
    </row>
    <row r="39" spans="1:25" s="20" customFormat="1" ht="45">
      <c r="A39" s="132"/>
      <c r="B39" s="122"/>
      <c r="C39" s="121"/>
      <c r="D39" s="131"/>
      <c r="E39" s="131"/>
      <c r="F39" s="124"/>
      <c r="G39" s="17" t="s">
        <v>180</v>
      </c>
      <c r="H39" s="14" t="s">
        <v>175</v>
      </c>
      <c r="I39" s="14" t="s">
        <v>175</v>
      </c>
      <c r="J39" s="30" t="s">
        <v>131</v>
      </c>
      <c r="K39" s="13" t="s">
        <v>86</v>
      </c>
      <c r="L39" s="14" t="s">
        <v>74</v>
      </c>
      <c r="M39" s="11"/>
      <c r="N39" s="11"/>
      <c r="O39" s="9"/>
      <c r="P39" s="14"/>
      <c r="Q39" s="14"/>
      <c r="R39" s="18"/>
      <c r="S39" s="18"/>
      <c r="T39" s="14"/>
      <c r="U39" s="14"/>
      <c r="V39" s="18"/>
      <c r="W39" s="10" t="s">
        <v>85</v>
      </c>
      <c r="X39" s="27">
        <v>1</v>
      </c>
      <c r="Y39" s="14"/>
    </row>
    <row r="40" spans="1:25" ht="46.5" customHeight="1">
      <c r="A40" s="132" t="s">
        <v>99</v>
      </c>
      <c r="B40" s="144" t="s">
        <v>181</v>
      </c>
      <c r="C40" s="89" t="s">
        <v>100</v>
      </c>
      <c r="D40" s="124" t="s">
        <v>100</v>
      </c>
      <c r="E40" s="142" t="s">
        <v>100</v>
      </c>
      <c r="F40" s="142" t="s">
        <v>100</v>
      </c>
      <c r="G40" s="61" t="s">
        <v>101</v>
      </c>
      <c r="H40" s="11" t="s">
        <v>132</v>
      </c>
      <c r="I40" s="62" t="s">
        <v>102</v>
      </c>
      <c r="J40" s="11">
        <v>18</v>
      </c>
      <c r="K40" s="14" t="s">
        <v>86</v>
      </c>
      <c r="L40" s="14" t="s">
        <v>103</v>
      </c>
      <c r="M40" s="55"/>
      <c r="N40" s="18"/>
      <c r="O40" s="18"/>
      <c r="P40" s="14"/>
      <c r="Q40" s="14"/>
      <c r="R40" s="18"/>
      <c r="S40" s="10"/>
      <c r="T40" s="14"/>
      <c r="U40" s="63"/>
      <c r="V40" s="60"/>
      <c r="W40" s="10" t="s">
        <v>85</v>
      </c>
      <c r="X40" s="64">
        <v>1</v>
      </c>
      <c r="Y40" s="65"/>
    </row>
    <row r="41" spans="1:25" ht="46.5" customHeight="1">
      <c r="A41" s="132"/>
      <c r="B41" s="144"/>
      <c r="C41" s="89"/>
      <c r="D41" s="124"/>
      <c r="E41" s="143"/>
      <c r="F41" s="143"/>
      <c r="G41" s="61" t="s">
        <v>104</v>
      </c>
      <c r="H41" s="11" t="s">
        <v>133</v>
      </c>
      <c r="I41" s="62" t="s">
        <v>105</v>
      </c>
      <c r="J41" s="11">
        <v>12</v>
      </c>
      <c r="K41" s="14" t="s">
        <v>86</v>
      </c>
      <c r="L41" s="14" t="s">
        <v>103</v>
      </c>
      <c r="M41" s="55"/>
      <c r="N41" s="18"/>
      <c r="O41" s="18"/>
      <c r="P41" s="14"/>
      <c r="Q41" s="14"/>
      <c r="R41" s="18"/>
      <c r="S41" s="10"/>
      <c r="T41" s="14"/>
      <c r="U41" s="63"/>
      <c r="V41" s="60"/>
      <c r="W41" s="10" t="s">
        <v>85</v>
      </c>
      <c r="X41" s="64">
        <v>1</v>
      </c>
      <c r="Y41" s="65"/>
    </row>
    <row r="42" spans="1:25" s="20" customFormat="1" ht="15" customHeight="1">
      <c r="A42" s="84"/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6"/>
      <c r="N42" s="58" t="s">
        <v>46</v>
      </c>
      <c r="O42" s="59" t="e">
        <f>AVERAGE(O37:O41)</f>
        <v>#DIV/0!</v>
      </c>
      <c r="P42" s="22"/>
      <c r="Q42" s="22"/>
      <c r="R42" s="23"/>
      <c r="S42" s="23"/>
      <c r="T42" s="22"/>
      <c r="U42" s="22"/>
      <c r="V42" s="23"/>
      <c r="W42" s="24"/>
      <c r="X42" s="24"/>
      <c r="Y42" s="22"/>
    </row>
    <row r="43" spans="1:25" ht="60.75" customHeight="1">
      <c r="A43" s="134" t="s">
        <v>30</v>
      </c>
      <c r="B43" s="134" t="s">
        <v>142</v>
      </c>
      <c r="C43" s="137" t="s">
        <v>140</v>
      </c>
      <c r="D43" s="89" t="s">
        <v>100</v>
      </c>
      <c r="E43" s="89" t="s">
        <v>100</v>
      </c>
      <c r="F43" s="89" t="s">
        <v>100</v>
      </c>
      <c r="G43" s="17" t="s">
        <v>153</v>
      </c>
      <c r="H43" s="17" t="s">
        <v>143</v>
      </c>
      <c r="I43" s="17" t="s">
        <v>182</v>
      </c>
      <c r="J43" s="12">
        <v>1</v>
      </c>
      <c r="K43" s="14" t="s">
        <v>144</v>
      </c>
      <c r="L43" s="13" t="s">
        <v>145</v>
      </c>
      <c r="M43" s="66"/>
      <c r="N43" s="66"/>
      <c r="O43" s="67"/>
      <c r="P43" s="40"/>
      <c r="Q43" s="40"/>
      <c r="R43" s="37"/>
      <c r="S43" s="37"/>
      <c r="T43" s="40"/>
      <c r="U43" s="40"/>
      <c r="V43" s="37"/>
      <c r="W43" s="68"/>
      <c r="X43" s="69"/>
      <c r="Y43" s="40"/>
    </row>
    <row r="44" spans="1:25" ht="46.5" customHeight="1">
      <c r="A44" s="135"/>
      <c r="B44" s="135"/>
      <c r="C44" s="138"/>
      <c r="D44" s="89"/>
      <c r="E44" s="89"/>
      <c r="F44" s="89"/>
      <c r="G44" s="17" t="s">
        <v>146</v>
      </c>
      <c r="H44" s="17" t="s">
        <v>147</v>
      </c>
      <c r="I44" s="17" t="s">
        <v>183</v>
      </c>
      <c r="J44" s="12">
        <v>1</v>
      </c>
      <c r="K44" s="14" t="s">
        <v>144</v>
      </c>
      <c r="L44" s="13" t="s">
        <v>145</v>
      </c>
      <c r="M44" s="66"/>
      <c r="N44" s="66"/>
      <c r="O44" s="67"/>
      <c r="P44" s="40"/>
      <c r="Q44" s="40"/>
      <c r="R44" s="37"/>
      <c r="S44" s="37"/>
      <c r="T44" s="40"/>
      <c r="U44" s="40"/>
      <c r="V44" s="37"/>
      <c r="W44" s="68"/>
      <c r="X44" s="69"/>
      <c r="Y44" s="40"/>
    </row>
    <row r="45" spans="1:25" ht="57.75" customHeight="1">
      <c r="A45" s="135"/>
      <c r="B45" s="135"/>
      <c r="C45" s="138"/>
      <c r="D45" s="89"/>
      <c r="E45" s="89"/>
      <c r="F45" s="89"/>
      <c r="G45" s="17" t="s">
        <v>154</v>
      </c>
      <c r="H45" s="14" t="s">
        <v>106</v>
      </c>
      <c r="I45" s="14" t="s">
        <v>155</v>
      </c>
      <c r="J45" s="30">
        <v>1</v>
      </c>
      <c r="K45" s="13" t="s">
        <v>148</v>
      </c>
      <c r="L45" s="13" t="s">
        <v>145</v>
      </c>
      <c r="M45" s="66"/>
      <c r="N45" s="66"/>
      <c r="O45" s="67"/>
      <c r="P45" s="40"/>
      <c r="Q45" s="40"/>
      <c r="R45" s="37"/>
      <c r="S45" s="37"/>
      <c r="T45" s="40"/>
      <c r="U45" s="40"/>
      <c r="V45" s="37"/>
      <c r="W45" s="68"/>
      <c r="X45" s="69"/>
      <c r="Y45" s="40"/>
    </row>
    <row r="46" spans="1:25" ht="57.75" customHeight="1">
      <c r="A46" s="135"/>
      <c r="B46" s="135"/>
      <c r="C46" s="138"/>
      <c r="D46" s="89"/>
      <c r="E46" s="89"/>
      <c r="F46" s="89"/>
      <c r="G46" s="17" t="s">
        <v>156</v>
      </c>
      <c r="H46" s="14" t="s">
        <v>107</v>
      </c>
      <c r="I46" s="14" t="s">
        <v>157</v>
      </c>
      <c r="J46" s="30">
        <v>1</v>
      </c>
      <c r="K46" s="13" t="s">
        <v>148</v>
      </c>
      <c r="L46" s="13" t="s">
        <v>145</v>
      </c>
      <c r="M46" s="66"/>
      <c r="N46" s="66"/>
      <c r="O46" s="67"/>
      <c r="P46" s="40"/>
      <c r="Q46" s="40"/>
      <c r="R46" s="37"/>
      <c r="S46" s="37"/>
      <c r="T46" s="40"/>
      <c r="U46" s="40"/>
      <c r="V46" s="37"/>
      <c r="W46" s="68"/>
      <c r="X46" s="69"/>
      <c r="Y46" s="40"/>
    </row>
    <row r="47" spans="1:25" ht="57.75" customHeight="1">
      <c r="A47" s="135"/>
      <c r="B47" s="135"/>
      <c r="C47" s="138"/>
      <c r="D47" s="89"/>
      <c r="E47" s="89"/>
      <c r="F47" s="89"/>
      <c r="G47" s="17" t="s">
        <v>159</v>
      </c>
      <c r="H47" s="14" t="s">
        <v>108</v>
      </c>
      <c r="I47" s="14" t="s">
        <v>158</v>
      </c>
      <c r="J47" s="30">
        <v>2</v>
      </c>
      <c r="K47" s="13" t="s">
        <v>148</v>
      </c>
      <c r="L47" s="13" t="s">
        <v>145</v>
      </c>
      <c r="M47" s="66"/>
      <c r="N47" s="66"/>
      <c r="O47" s="67"/>
      <c r="P47" s="40"/>
      <c r="Q47" s="40"/>
      <c r="R47" s="37"/>
      <c r="S47" s="37"/>
      <c r="T47" s="40"/>
      <c r="U47" s="40"/>
      <c r="V47" s="37"/>
      <c r="W47" s="68"/>
      <c r="X47" s="69"/>
      <c r="Y47" s="40"/>
    </row>
    <row r="48" spans="1:25" ht="62.25" customHeight="1">
      <c r="A48" s="136"/>
      <c r="B48" s="136"/>
      <c r="C48" s="139"/>
      <c r="D48" s="89"/>
      <c r="E48" s="89"/>
      <c r="F48" s="89"/>
      <c r="G48" s="17" t="s">
        <v>149</v>
      </c>
      <c r="H48" s="17" t="s">
        <v>150</v>
      </c>
      <c r="I48" s="52" t="s">
        <v>151</v>
      </c>
      <c r="J48" s="12">
        <v>1</v>
      </c>
      <c r="K48" s="14" t="s">
        <v>144</v>
      </c>
      <c r="L48" s="13" t="s">
        <v>145</v>
      </c>
      <c r="M48" s="66"/>
      <c r="N48" s="66"/>
      <c r="O48" s="67"/>
      <c r="P48" s="70"/>
      <c r="Q48" s="70"/>
      <c r="R48" s="65"/>
      <c r="S48" s="49">
        <v>8</v>
      </c>
      <c r="T48" s="49">
        <v>21</v>
      </c>
      <c r="U48" s="13" t="s">
        <v>48</v>
      </c>
      <c r="V48" s="37"/>
      <c r="W48" s="68"/>
      <c r="X48" s="69"/>
      <c r="Y48" s="40"/>
    </row>
    <row r="49" spans="1:25" ht="11.25">
      <c r="A49" s="84"/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6"/>
      <c r="N49" s="58" t="s">
        <v>46</v>
      </c>
      <c r="O49" s="59" t="e">
        <f>AVERAGE(O43:O48)</f>
        <v>#DIV/0!</v>
      </c>
      <c r="P49" s="22"/>
      <c r="Q49" s="22"/>
      <c r="R49" s="23"/>
      <c r="S49" s="23"/>
      <c r="T49" s="22"/>
      <c r="U49" s="22"/>
      <c r="V49" s="23"/>
      <c r="W49" s="24"/>
      <c r="X49" s="24"/>
      <c r="Y49" s="22"/>
    </row>
    <row r="50" spans="1:25" ht="11.25">
      <c r="A50" s="71"/>
      <c r="B50" s="72">
        <f>COUNTA(B11:B42)</f>
        <v>7</v>
      </c>
      <c r="C50" s="72"/>
      <c r="D50" s="72"/>
      <c r="E50" s="72"/>
      <c r="F50" s="72"/>
      <c r="G50" s="72">
        <f>COUNTA(G11:G42)</f>
        <v>26</v>
      </c>
      <c r="H50" s="73"/>
      <c r="I50" s="73"/>
      <c r="J50" s="72"/>
      <c r="K50" s="74"/>
      <c r="L50" s="75"/>
      <c r="M50" s="75"/>
      <c r="N50" s="75"/>
      <c r="O50" s="76"/>
      <c r="P50" s="77"/>
      <c r="Q50" s="77"/>
      <c r="R50" s="78"/>
      <c r="S50" s="78"/>
      <c r="T50" s="74"/>
      <c r="U50" s="74"/>
      <c r="V50" s="79"/>
      <c r="W50" s="80"/>
      <c r="X50" s="80"/>
      <c r="Y50" s="74"/>
    </row>
    <row r="51" spans="1:25" ht="11.25">
      <c r="A51" s="41"/>
      <c r="B51" s="42"/>
      <c r="C51" s="42"/>
      <c r="D51" s="41"/>
      <c r="E51" s="41"/>
      <c r="F51" s="43"/>
      <c r="G51" s="41"/>
      <c r="H51" s="133" t="s">
        <v>141</v>
      </c>
      <c r="I51" s="133"/>
      <c r="J51" s="133"/>
      <c r="K51" s="133"/>
      <c r="L51" s="133"/>
      <c r="M51" s="133"/>
      <c r="N51" s="42"/>
      <c r="O51" s="44" t="e">
        <f>AVERAGE(O18:O42)</f>
        <v>#DIV/0!</v>
      </c>
      <c r="P51" s="45"/>
      <c r="Q51" s="45"/>
      <c r="R51" s="46"/>
      <c r="S51" s="46"/>
      <c r="T51" s="47"/>
      <c r="U51" s="47"/>
      <c r="V51" s="46"/>
      <c r="W51" s="48"/>
      <c r="X51" s="48"/>
      <c r="Y51" s="47"/>
    </row>
    <row r="140" spans="1:25" s="2" customFormat="1" ht="12.75">
      <c r="A140" s="1" t="s">
        <v>29</v>
      </c>
      <c r="D140" s="1"/>
      <c r="E140" s="1"/>
      <c r="F140" s="7"/>
      <c r="G140" s="8"/>
      <c r="H140" s="5"/>
      <c r="I140" s="5"/>
      <c r="J140" s="1"/>
      <c r="K140" s="6"/>
      <c r="L140" s="81"/>
      <c r="M140" s="1"/>
      <c r="N140" s="1"/>
      <c r="R140" s="1"/>
      <c r="S140" s="1"/>
      <c r="T140" s="1"/>
      <c r="U140" s="1"/>
      <c r="V140" s="1"/>
      <c r="W140" s="4"/>
      <c r="X140" s="4"/>
      <c r="Y140" s="1"/>
    </row>
    <row r="141" spans="1:25" s="2" customFormat="1" ht="12.75">
      <c r="A141" s="1" t="s">
        <v>30</v>
      </c>
      <c r="D141" s="1"/>
      <c r="E141" s="1"/>
      <c r="F141" s="7"/>
      <c r="G141" s="8"/>
      <c r="H141" s="5"/>
      <c r="I141" s="5"/>
      <c r="J141" s="1"/>
      <c r="K141" s="6"/>
      <c r="L141" s="81"/>
      <c r="M141" s="1"/>
      <c r="N141" s="1"/>
      <c r="R141" s="1"/>
      <c r="S141" s="1"/>
      <c r="T141" s="1"/>
      <c r="U141" s="1"/>
      <c r="V141" s="1"/>
      <c r="W141" s="4"/>
      <c r="X141" s="4"/>
      <c r="Y141" s="1"/>
    </row>
    <row r="145" ht="12.75">
      <c r="A145" s="1" t="s">
        <v>40</v>
      </c>
    </row>
    <row r="146" ht="12.75">
      <c r="A146" s="1" t="s">
        <v>134</v>
      </c>
    </row>
    <row r="147" spans="1:25" s="2" customFormat="1" ht="12.75">
      <c r="A147" s="1" t="s">
        <v>135</v>
      </c>
      <c r="D147" s="1"/>
      <c r="E147" s="1"/>
      <c r="F147" s="7"/>
      <c r="G147" s="8"/>
      <c r="H147" s="5"/>
      <c r="I147" s="5"/>
      <c r="J147" s="1"/>
      <c r="K147" s="6"/>
      <c r="L147" s="81"/>
      <c r="M147" s="1"/>
      <c r="N147" s="1"/>
      <c r="R147" s="1"/>
      <c r="S147" s="1"/>
      <c r="T147" s="1"/>
      <c r="U147" s="1"/>
      <c r="V147" s="1"/>
      <c r="W147" s="4"/>
      <c r="X147" s="4"/>
      <c r="Y147" s="1"/>
    </row>
    <row r="148" spans="1:25" s="2" customFormat="1" ht="12.75">
      <c r="A148" s="1" t="s">
        <v>38</v>
      </c>
      <c r="D148" s="1"/>
      <c r="F148" s="7"/>
      <c r="G148" s="8"/>
      <c r="H148" s="5"/>
      <c r="I148" s="5"/>
      <c r="J148" s="1"/>
      <c r="K148" s="6"/>
      <c r="L148" s="81"/>
      <c r="M148" s="1"/>
      <c r="N148" s="1"/>
      <c r="R148" s="1"/>
      <c r="S148" s="1"/>
      <c r="T148" s="1"/>
      <c r="U148" s="1"/>
      <c r="V148" s="1"/>
      <c r="W148" s="4"/>
      <c r="X148" s="4"/>
      <c r="Y148" s="1"/>
    </row>
    <row r="149" spans="1:25" s="2" customFormat="1" ht="12.75">
      <c r="A149" s="1" t="s">
        <v>136</v>
      </c>
      <c r="D149" s="1"/>
      <c r="E149" s="1"/>
      <c r="F149" s="7"/>
      <c r="G149" s="8"/>
      <c r="H149" s="5"/>
      <c r="I149" s="5"/>
      <c r="J149" s="1"/>
      <c r="K149" s="6"/>
      <c r="L149" s="81"/>
      <c r="M149" s="1"/>
      <c r="N149" s="1"/>
      <c r="R149" s="1"/>
      <c r="S149" s="1"/>
      <c r="T149" s="1"/>
      <c r="U149" s="1"/>
      <c r="V149" s="1"/>
      <c r="W149" s="4"/>
      <c r="X149" s="4"/>
      <c r="Y149" s="1"/>
    </row>
    <row r="150" spans="1:25" s="2" customFormat="1" ht="12.75">
      <c r="A150" s="1" t="s">
        <v>137</v>
      </c>
      <c r="D150" s="1"/>
      <c r="E150" s="1"/>
      <c r="F150" s="7"/>
      <c r="G150" s="8"/>
      <c r="H150" s="5"/>
      <c r="I150" s="5"/>
      <c r="J150" s="1"/>
      <c r="K150" s="6"/>
      <c r="L150" s="81"/>
      <c r="M150" s="1"/>
      <c r="N150" s="1"/>
      <c r="R150" s="1"/>
      <c r="S150" s="1"/>
      <c r="T150" s="1"/>
      <c r="U150" s="1"/>
      <c r="V150" s="1"/>
      <c r="W150" s="4"/>
      <c r="X150" s="4"/>
      <c r="Y150" s="1"/>
    </row>
    <row r="151" spans="1:25" s="2" customFormat="1" ht="12.75">
      <c r="A151" s="1" t="s">
        <v>138</v>
      </c>
      <c r="D151" s="1"/>
      <c r="E151" s="1"/>
      <c r="F151" s="7"/>
      <c r="G151" s="8"/>
      <c r="H151" s="5"/>
      <c r="I151" s="5"/>
      <c r="J151" s="1"/>
      <c r="K151" s="6"/>
      <c r="L151" s="81"/>
      <c r="M151" s="1"/>
      <c r="N151" s="1"/>
      <c r="R151" s="1"/>
      <c r="S151" s="1"/>
      <c r="T151" s="1"/>
      <c r="U151" s="1"/>
      <c r="V151" s="1"/>
      <c r="W151" s="4"/>
      <c r="X151" s="4"/>
      <c r="Y151" s="1"/>
    </row>
    <row r="152" spans="1:25" s="2" customFormat="1" ht="12.75">
      <c r="A152" s="1" t="s">
        <v>41</v>
      </c>
      <c r="D152" s="1"/>
      <c r="E152" s="1"/>
      <c r="F152" s="7"/>
      <c r="G152" s="8"/>
      <c r="H152" s="5"/>
      <c r="I152" s="5"/>
      <c r="J152" s="1"/>
      <c r="K152" s="6"/>
      <c r="L152" s="81"/>
      <c r="M152" s="1"/>
      <c r="N152" s="1"/>
      <c r="R152" s="1"/>
      <c r="S152" s="1"/>
      <c r="T152" s="1"/>
      <c r="U152" s="1"/>
      <c r="V152" s="1"/>
      <c r="W152" s="4"/>
      <c r="X152" s="4"/>
      <c r="Y152" s="1"/>
    </row>
    <row r="153" spans="1:25" s="2" customFormat="1" ht="12.75">
      <c r="A153" s="1" t="s">
        <v>139</v>
      </c>
      <c r="D153" s="1"/>
      <c r="E153" s="1"/>
      <c r="F153" s="7"/>
      <c r="G153" s="8"/>
      <c r="H153" s="5"/>
      <c r="I153" s="5"/>
      <c r="J153" s="1"/>
      <c r="K153" s="6"/>
      <c r="L153" s="81"/>
      <c r="M153" s="1"/>
      <c r="N153" s="1"/>
      <c r="R153" s="1"/>
      <c r="S153" s="1"/>
      <c r="T153" s="1"/>
      <c r="U153" s="1"/>
      <c r="V153" s="1"/>
      <c r="W153" s="4"/>
      <c r="X153" s="4"/>
      <c r="Y153" s="1"/>
    </row>
    <row r="154" ht="12.75">
      <c r="A154" s="1" t="s">
        <v>140</v>
      </c>
    </row>
    <row r="155" spans="1:24" ht="11.25">
      <c r="A155" s="1" t="s">
        <v>35</v>
      </c>
      <c r="B155" s="1"/>
      <c r="C155" s="1"/>
      <c r="F155" s="1"/>
      <c r="G155" s="1"/>
      <c r="H155" s="1"/>
      <c r="I155" s="51"/>
      <c r="K155" s="1"/>
      <c r="O155" s="1"/>
      <c r="P155" s="1"/>
      <c r="Q155" s="1"/>
      <c r="W155" s="1"/>
      <c r="X155" s="1"/>
    </row>
    <row r="156" spans="1:24" ht="11.25">
      <c r="A156" s="1" t="s">
        <v>39</v>
      </c>
      <c r="B156" s="1"/>
      <c r="C156" s="1"/>
      <c r="F156" s="1"/>
      <c r="G156" s="1"/>
      <c r="H156" s="1"/>
      <c r="I156" s="51"/>
      <c r="K156" s="1"/>
      <c r="O156" s="1"/>
      <c r="P156" s="1"/>
      <c r="Q156" s="1"/>
      <c r="W156" s="1"/>
      <c r="X156" s="1"/>
    </row>
    <row r="159" spans="2:24" ht="11.25">
      <c r="B159" s="1"/>
      <c r="C159" s="1"/>
      <c r="F159" s="1"/>
      <c r="G159" s="1"/>
      <c r="H159" s="1"/>
      <c r="I159" s="51"/>
      <c r="K159" s="1"/>
      <c r="O159" s="1"/>
      <c r="P159" s="1"/>
      <c r="Q159" s="1"/>
      <c r="W159" s="1"/>
      <c r="X159" s="1"/>
    </row>
  </sheetData>
  <sheetProtection/>
  <mergeCells count="71">
    <mergeCell ref="E43:E48"/>
    <mergeCell ref="F43:F48"/>
    <mergeCell ref="A42:M42"/>
    <mergeCell ref="A49:M49"/>
    <mergeCell ref="A26:A33"/>
    <mergeCell ref="E40:E41"/>
    <mergeCell ref="F40:F41"/>
    <mergeCell ref="A40:A41"/>
    <mergeCell ref="B40:B41"/>
    <mergeCell ref="C40:C41"/>
    <mergeCell ref="H51:M51"/>
    <mergeCell ref="A43:A48"/>
    <mergeCell ref="B43:B48"/>
    <mergeCell ref="C43:C48"/>
    <mergeCell ref="D43:D48"/>
    <mergeCell ref="U9:V9"/>
    <mergeCell ref="F9:F10"/>
    <mergeCell ref="G9:G10"/>
    <mergeCell ref="N9:N10"/>
    <mergeCell ref="O9:O10"/>
    <mergeCell ref="A14:M14"/>
    <mergeCell ref="T15:T24"/>
    <mergeCell ref="D40:D41"/>
    <mergeCell ref="D37:D39"/>
    <mergeCell ref="E37:E39"/>
    <mergeCell ref="A37:A39"/>
    <mergeCell ref="B37:B39"/>
    <mergeCell ref="C37:C39"/>
    <mergeCell ref="F37:F39"/>
    <mergeCell ref="F15:F24"/>
    <mergeCell ref="E15:E24"/>
    <mergeCell ref="A25:M25"/>
    <mergeCell ref="A36:M36"/>
    <mergeCell ref="Q9:Q10"/>
    <mergeCell ref="D9:D10"/>
    <mergeCell ref="D15:D24"/>
    <mergeCell ref="C15:C24"/>
    <mergeCell ref="A12:M12"/>
    <mergeCell ref="S15:S24"/>
    <mergeCell ref="D26:D33"/>
    <mergeCell ref="H9:H10"/>
    <mergeCell ref="B15:B24"/>
    <mergeCell ref="A15:A24"/>
    <mergeCell ref="C26:C33"/>
    <mergeCell ref="P9:P10"/>
    <mergeCell ref="R15:R24"/>
    <mergeCell ref="B26:B33"/>
    <mergeCell ref="R9:T9"/>
    <mergeCell ref="K9:K10"/>
    <mergeCell ref="L9:L10"/>
    <mergeCell ref="A8:L8"/>
    <mergeCell ref="I9:I10"/>
    <mergeCell ref="J9:J10"/>
    <mergeCell ref="A9:A10"/>
    <mergeCell ref="E9:E10"/>
    <mergeCell ref="Y1:Y2"/>
    <mergeCell ref="C4:Y4"/>
    <mergeCell ref="A5:B5"/>
    <mergeCell ref="C5:Y5"/>
    <mergeCell ref="A7:Y7"/>
    <mergeCell ref="C6:Y6"/>
    <mergeCell ref="C9:C10"/>
    <mergeCell ref="B9:B10"/>
    <mergeCell ref="A34:M34"/>
    <mergeCell ref="F26:F33"/>
    <mergeCell ref="E26:E33"/>
    <mergeCell ref="A1:X3"/>
    <mergeCell ref="M8:Q8"/>
    <mergeCell ref="R8:Y8"/>
    <mergeCell ref="M9:M10"/>
    <mergeCell ref="W9:X9"/>
  </mergeCells>
  <dataValidations count="7">
    <dataValidation type="list" allowBlank="1" showInputMessage="1" showErrorMessage="1" sqref="C15 C11 C13 C37 C26:C27 C35">
      <formula1>$A$145:$A$156</formula1>
    </dataValidation>
    <dataValidation type="list" allowBlank="1" showInputMessage="1" showErrorMessage="1" sqref="A43:A48 A37 A35 A13 A26:A27 A15">
      <formula1>$A$139:$A$141</formula1>
    </dataValidation>
    <dataValidation type="list" allowBlank="1" showInputMessage="1" showErrorMessage="1" sqref="S40:S41 X12 X14 X25 X34 W49:X49 X36 X42 W11:W48">
      <formula1>"Tic para servicios,Tic para gobierno abierto,Tic para la gestión,Tic para la seguridad"</formula1>
    </dataValidation>
    <dataValidation type="list" allowBlank="1" showInputMessage="1" showErrorMessage="1" sqref="Q40:Q41 U11:U39 U42:U47 U49">
      <formula1>"Estrategia gestión riesgo de corrupción, Estrategia racionalización de trámites, Estrategia rendición de cuentas, Mecanismo para mejorar atención al ciudadano, Mecanismos para transparencia y acceso a información, Estrategia de iniciativas adicionales"</formula1>
    </dataValidation>
    <dataValidation type="list" allowBlank="1" showInputMessage="1" showErrorMessage="1" sqref="A40">
      <formula1>"FORMACIÓN TECNOLÓGICA DE EXCELENCIA, DESARROLLO CIENTÍFICO Y TECNOLÓGICO, INTERACCIÓN POLITÉCNICO COLOMBIANO – SOCIEDAD, FORTALECIMIENTO DEL CAPITAL SOCIAL DEL TERRITORIO, MODERNIZACIÓN DE LA GESTIÓN UNIVERSITARIA"</formula1>
    </dataValidation>
    <dataValidation type="list" allowBlank="1" showInputMessage="1" showErrorMessage="1" sqref="A12 A42 A49 A14 A36 A34 A25">
      <formula1>$A$120:$A$122</formula1>
    </dataValidation>
    <dataValidation type="list" allowBlank="1" showInputMessage="1" showErrorMessage="1" sqref="C43:C48">
      <formula1>$A$144:$A$156</formula1>
    </dataValidation>
  </dataValidations>
  <printOptions/>
  <pageMargins left="0.7" right="0.7" top="0.75" bottom="0.75" header="0.3" footer="0.3"/>
  <pageSetup horizontalDpi="600" verticalDpi="600" orientation="portrait" r:id="rId2"/>
  <ignoredErrors>
    <ignoredError sqref="O12:BG14 O42:BG155 AC15:BG41" evalError="1"/>
    <ignoredError sqref="O15:AB41" evalError="1" twoDigitTextYear="1"/>
    <ignoredError sqref="A15:N34 A36:N41 A35:F35 M35:N35 H35:K35" twoDigitTextYea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myvasquez</dc:creator>
  <cp:keywords/>
  <dc:description/>
  <cp:lastModifiedBy>Margarita Maria Tamayo Arango</cp:lastModifiedBy>
  <cp:lastPrinted>2017-01-16T15:26:32Z</cp:lastPrinted>
  <dcterms:created xsi:type="dcterms:W3CDTF">2010-04-29T18:55:32Z</dcterms:created>
  <dcterms:modified xsi:type="dcterms:W3CDTF">2017-12-22T20:35:37Z</dcterms:modified>
  <cp:category/>
  <cp:version/>
  <cp:contentType/>
  <cp:contentStatus/>
</cp:coreProperties>
</file>