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JURÍDICA" sheetId="1" r:id="rId1"/>
  </sheets>
  <definedNames/>
  <calcPr fullCalcOnLoad="1"/>
</workbook>
</file>

<file path=xl/sharedStrings.xml><?xml version="1.0" encoding="utf-8"?>
<sst xmlns="http://schemas.openxmlformats.org/spreadsheetml/2006/main" count="213" uniqueCount="135">
  <si>
    <t xml:space="preserve">P L A N    O P E R A T I V O </t>
  </si>
  <si>
    <t>Código: FPL45</t>
  </si>
  <si>
    <t>Versión: 06</t>
  </si>
  <si>
    <t xml:space="preserve">Unidad de Gestión Responsable: </t>
  </si>
  <si>
    <t>OFICINA ASESORA JURÍDICA</t>
  </si>
  <si>
    <t>Fecha de presentación:</t>
  </si>
  <si>
    <t>Fecha de corte del seguimiento:</t>
  </si>
  <si>
    <t xml:space="preserve"> P L A N     O P E R A T I V O</t>
  </si>
  <si>
    <t>S E G U I M I E N T O</t>
  </si>
  <si>
    <t>A R T I C U L A C I Ó N</t>
  </si>
  <si>
    <t>Proyecto Plan de Acción 2016-2019 Gobernación de Antioquia</t>
  </si>
  <si>
    <t xml:space="preserve">Nombre Proyecto o Acción </t>
  </si>
  <si>
    <t>Compromiso Superior Alineado</t>
  </si>
  <si>
    <t xml:space="preserve">Indicador estratégico </t>
  </si>
  <si>
    <t>Fórmula de medición</t>
  </si>
  <si>
    <t>Valor esperado</t>
  </si>
  <si>
    <r>
      <t>Actividad</t>
    </r>
  </si>
  <si>
    <t>Indicador de producto que mide el avance de la actividad</t>
  </si>
  <si>
    <t xml:space="preserve"> Forma de cálculo del indicador de producto</t>
  </si>
  <si>
    <r>
      <t xml:space="preserve">Valor esperado
</t>
    </r>
    <r>
      <rPr>
        <sz val="8"/>
        <color indexed="9"/>
        <rFont val="Arial"/>
        <family val="2"/>
      </rPr>
      <t>(vigencia actual)</t>
    </r>
  </si>
  <si>
    <t>Fecha deseable de terminación</t>
  </si>
  <si>
    <t>Responsable de la actividad</t>
  </si>
  <si>
    <t>Logro del indicador de producto</t>
  </si>
  <si>
    <r>
      <t xml:space="preserve">Descripción del Logro
</t>
    </r>
    <r>
      <rPr>
        <sz val="8"/>
        <color indexed="9"/>
        <rFont val="Arial"/>
        <family val="2"/>
      </rPr>
      <t>(Teniendo como base la " Forma de cálculo del indicador de producto")</t>
    </r>
  </si>
  <si>
    <t>Índice de avance del indicador de producto (%)</t>
  </si>
  <si>
    <r>
      <t>Fuente de Verificación  de la evidencia</t>
    </r>
  </si>
  <si>
    <t>Observaciones a la ejecución</t>
  </si>
  <si>
    <t>Lineamientos CNA de Acreditación Institucional</t>
  </si>
  <si>
    <t>Plan Anticorrupción y de Atención al Ciudadano</t>
  </si>
  <si>
    <t>Plan de Gobierno en Línea</t>
  </si>
  <si>
    <t>POAI 2017</t>
  </si>
  <si>
    <r>
      <t xml:space="preserve">Factor </t>
    </r>
    <r>
      <rPr>
        <sz val="8"/>
        <color indexed="9"/>
        <rFont val="Arial"/>
        <family val="2"/>
      </rPr>
      <t>(Número)</t>
    </r>
  </si>
  <si>
    <r>
      <t xml:space="preserve">Característica
</t>
    </r>
    <r>
      <rPr>
        <sz val="8"/>
        <color indexed="9"/>
        <rFont val="Arial"/>
        <family val="2"/>
      </rPr>
      <t>(Número)</t>
    </r>
  </si>
  <si>
    <r>
      <t xml:space="preserve">Aspecto
</t>
    </r>
    <r>
      <rPr>
        <sz val="8"/>
        <color indexed="9"/>
        <rFont val="Arial"/>
        <family val="2"/>
      </rPr>
      <t>(Letra)</t>
    </r>
  </si>
  <si>
    <r>
      <t xml:space="preserve">Componente
</t>
    </r>
    <r>
      <rPr>
        <sz val="8"/>
        <color indexed="9"/>
        <rFont val="Arial"/>
        <family val="2"/>
      </rPr>
      <t>(Seleccionar de la lista desplegable)</t>
    </r>
  </si>
  <si>
    <r>
      <t xml:space="preserve">Actividad </t>
    </r>
    <r>
      <rPr>
        <sz val="8"/>
        <color indexed="9"/>
        <rFont val="Arial"/>
        <family val="2"/>
      </rPr>
      <t>(Número)</t>
    </r>
  </si>
  <si>
    <r>
      <t xml:space="preserve">Componente TIC 
</t>
    </r>
    <r>
      <rPr>
        <sz val="8"/>
        <color indexed="9"/>
        <rFont val="Arial"/>
        <family val="2"/>
      </rPr>
      <t>(Seleccionar de la lista desplegable)</t>
    </r>
  </si>
  <si>
    <r>
      <t xml:space="preserve">Criterio Específico </t>
    </r>
    <r>
      <rPr>
        <sz val="8"/>
        <color indexed="9"/>
        <rFont val="Arial"/>
        <family val="2"/>
      </rPr>
      <t>(Número)</t>
    </r>
  </si>
  <si>
    <r>
      <t xml:space="preserve">Código de Registros BPP </t>
    </r>
    <r>
      <rPr>
        <sz val="8"/>
        <color indexed="9"/>
        <rFont val="Arial"/>
        <family val="2"/>
      </rPr>
      <t>(Número)</t>
    </r>
  </si>
  <si>
    <t>FORTALECIMIENTO DE LA GESTIÓN INSTITUCIONAL DEL PCJIC</t>
  </si>
  <si>
    <t>Actualización normativa</t>
  </si>
  <si>
    <t>Ajustar la normatividad interna para garantizar la efectividad de la gestión académica y administrativa de cara a los retos de calidad</t>
  </si>
  <si>
    <t>V1: Número de propuestas de actos administrativos de actualización normativa remitidos al Consejo Directivo para su análisis, discusión y aprobación
V2: Número de propuestas de actos administrativos de actualización normativa remitidos al Consejo Académico para su análisis, discusión y aprobación
V3: Número de actos administrativos de actualización normativa expedidos por el Rector
V4: Número de propuestas de actos administrativos de actualización normativa que deben ser remitidos a instancias de aprobación externas a la institución
V1 + V2 + V3 + V4</t>
  </si>
  <si>
    <t>Asesoría y acompañamiento jurídico en el trámite orientado a la expedición o modificación de normas relacionadas en el Plan de Acción Institucional 2017</t>
  </si>
  <si>
    <t>Diciembre 31</t>
  </si>
  <si>
    <t>Secretaría General
Oficina Asesora Jurídica</t>
  </si>
  <si>
    <t>COMPROMISOS LABORALES</t>
  </si>
  <si>
    <t>Asesoría y acompañamiento jurídico en el trámite orientado a la expedición o modificación de otras normas no relacionadas en el Plan de Acción Institucional 2017, pero necesarias para garantizar la efectividad de la gestión académica y administrativa.</t>
  </si>
  <si>
    <t>Porcentaje de normas no relacionadas en el Plan de Acción Institucional 2017 que fueron expedidas o modificadas con la asesoría y el acompañamiento de la Oficina Asesora Jurídica.</t>
  </si>
  <si>
    <t>V1: Número de normas no relacionadas en el Plan de Acción Institucional 2017 expedidas o modificadas con la asesoría y el acompañamiento de la Oficina Asesora Jurídica.
V2: Número de solicitudes recibidas por la Oficina Asesora Jurídica para la asesoría y acompañamiento jurídico en el trámite orientado a la expedición o modificación de normas no relacionadas en el Plan de Acción Institucional 2017.
(V1 / V2) *100</t>
  </si>
  <si>
    <t>Acompañamiento y asesoría al proceso de contratación en todas sus modalidades.</t>
  </si>
  <si>
    <t>ACUERDO DE GESTIÓN</t>
  </si>
  <si>
    <t xml:space="preserve">Revisión del proceso precontractual en todas sus etapas según las diferentes modalidades de selección; previa recomendación de los Comités de Contratación. </t>
  </si>
  <si>
    <t>Porcentaje de Invitaciones, Resoluciones de Apertura de Procesos, Proyectos de Pliegos, Pliegos Definitivos, Adendas y otros revisados por la Oficina Asesora Jurídica.</t>
  </si>
  <si>
    <t>V1: Número de Invitaciones, Resoluciones de Apertura de Procesos, Proyectos de Pliegos, Pliegos Definitivos, Adendas y otros revisados por la Oficina Asesora Jurídica.
V2: Número de Invitaciones, Resoluciones de Apertura de Procesos, Proyectos de Pliegos, Pliegos Definitivos, Adendas y otros, ingresados a la Oficina Asesora Jurídica para revisión
(V1 / V2) *100</t>
  </si>
  <si>
    <t>Oficina Asesora Jurídica</t>
  </si>
  <si>
    <t>Revisión de minutas y otrosí de los contratos, terminación y liquidación de los mismos.</t>
  </si>
  <si>
    <t xml:space="preserve">Porcentaje de Cartas de Aceptación, Declaraciones Desiertas, Resoluciones de Adjudicación, minutas de contratos, otrosí de contratos, minutas de terminación y liquidación de contratos revisados por la Oficina Asesora Jurídica. </t>
  </si>
  <si>
    <t>V1: Número de Cartas de Aceptación, Declaraciones Desiertas, Resoluciones de Adjudicación, minutas de contratos, otrosí de contratos, minutas de terminación y liquidación de contratos revisados por la Oficina Asesora Jurídica. 
V2: Número de Cartas de Aceptación, Declaraciones Desiertas, Resoluciones de Adjudicación, minutas de contratos, otrosí de contratos, minutas de terminación y liquidación de contratos ingresados a la Oficina de Asesoría Jurídica para revisión.
(V1 / V2) * 100</t>
  </si>
  <si>
    <t>Revisión de Convenios Marco y Específicos de Cooperación o Colaboración con Instituciones Educativas y otros entes nacionales e internacionales</t>
  </si>
  <si>
    <t>Revisión de Convenios Marco, Específicos y de Colaboración con Instituciones Educativas y otros entes nacionales e internacionales</t>
  </si>
  <si>
    <t>Porcentaje de Convenios Marco, Específicos y de Colaboración revisados por la Oficina Asesora Jurídica.</t>
  </si>
  <si>
    <t>V1: Número de Convenios Marco, Específicos y de Colaboración revisados por la Oficina Asesora Jurídica.
V2: Número de solicitudes de revisión de Convenios Marco, Específicos y de Colaboración recibidas por la  Oficina Asesora Jurídica. 
(V1 / V2) *100</t>
  </si>
  <si>
    <t>Acompañamiento en la elaboración de Convenios Marco y Específicos de Cooperación o Colaboración con Instituciones Educativas y otros entes nacionales e internacionales</t>
  </si>
  <si>
    <t>Porcentaje de Convenios Marco y Específicos de Cooperación o Colaboración elaborados con el acompañamiento de la Oficina Asesora Jurídica.</t>
  </si>
  <si>
    <t>V1: Número de Convenios Marco, Específicos y de Colaboración elaborados con el acompañamiento de la Oficina Asesora Jurídica.
V2: Número de solicitudes para el acompañamiento en la
elaboración de Convenios Marco, Específicos y de Colaboración recibidas por la Oficina Asesora Jurídica 
(V1 / V2) *100</t>
  </si>
  <si>
    <t>Revisión de Convenios o Contratos Interadministrativos</t>
  </si>
  <si>
    <t xml:space="preserve">Porcentaje de Convenios o Contratos Interadministrativos revisados por la Oficina Asesora Jurídica. </t>
  </si>
  <si>
    <t>V1: Número de Convenios o Contratos Interadministrativos revisados por la Oficina Asesora Jurídica.
V2: Número de solicitudes de revisión de Convenios o Contratos Interadministrativos recibidas por la Oficina Asesora Jurídica.
(V1 / V2) *100</t>
  </si>
  <si>
    <t>Acompañamiento en la elaboración de Convenios o Contratos Interadministrativos</t>
  </si>
  <si>
    <t>Porcentaje de Convenios o Contratos Interadministrativos elaborados con el acompañamiento de la Oficina Asesora Jurídica.</t>
  </si>
  <si>
    <t>V1: Número de Convenios o Contratos Interadministrativos elaborados con el acompañamiento de la Oficina Asesora Jurídica.
V2: Número de solicitudes para el acompañamiento en la elaboración de Convenios o Contratos Interadministrativos recibidas por la Oficina Asesora Jurídica.
(V1 / V2) *100</t>
  </si>
  <si>
    <t>Revisión de Actas de Terminación y/o Liquidación de Convenios o Contratos Interadministrativos</t>
  </si>
  <si>
    <t>Porcentaje de Actas de Terminación y/o Liquidación de Convenios o Contratos Interadministrativos revisadas por la Oficina Asesora Jurídica.</t>
  </si>
  <si>
    <t>V1: Número de Actas de Terminación y/o Liquidación de Convenios o Contratos Interadministrativos revisadas por la Oficina Asesora Jurídica.
V2: Número de solicitudes de revisión de Actas de Terminación y/o Liquidación de Convenios o Contratos Interadministrativos recibidas por la  Oficina Asesora Jurídica. 
(V1 / V2) *100</t>
  </si>
  <si>
    <t>Difusión y sensibilización entre la comunidad politécnica de la normatividad vigente</t>
  </si>
  <si>
    <t>Preparar y ofrecer charlas con el objetivo de sensibilizar o actualizar al personal de la Institución en las normas internas o externas aplicables a la Educación Superior o a procesos administrativos.</t>
  </si>
  <si>
    <t>Número de charlas preparadas y ofrecidas con el objetivo de sensibilizar o actualizar al personal de la Institución en las normas internas o externas aplicables a la Educación Superior o a procesos administrativos.</t>
  </si>
  <si>
    <t>V1: Número de charlas ofrecidas sobre las normas internas o externas aplicables a la Educación Superior o a procesos administrativos, dirigidas al personal de la Institución
V1</t>
  </si>
  <si>
    <t>Mantener actualizado el link de la Oficina Asesora Jurídica en la página Web de  la Institución</t>
  </si>
  <si>
    <t>Actualización permanentemente del link de la Oficina Asesora Jurídica en la página Web de  la Institución.</t>
  </si>
  <si>
    <t>V1: Actualización permanentemente del link de la Oficina Asesora Jurídica en la página Web de  la Institución.</t>
  </si>
  <si>
    <t>Asumir la representación de la Institución en asuntos Judiciales y Extrajudiciales ante los Estrados Judiciales y demás organismos del Estado en que se vea inmersa</t>
  </si>
  <si>
    <t>Contestación de demandas</t>
  </si>
  <si>
    <t>Porcentaje de demandas contestadas por la Oficina Asesora Jurídica</t>
  </si>
  <si>
    <t>V1: Número de demandas contestadas
V2: Número de demandas notificadas
(V1 / V2) *100</t>
  </si>
  <si>
    <t>Audiencias atendidas</t>
  </si>
  <si>
    <t>Porcentaje de audiencias atendidas por la Oficina Asesora Jurídica</t>
  </si>
  <si>
    <t>V1: Número de audiencias atendidas
V2: Número de audiencias programadas
(V1 / V2) *100</t>
  </si>
  <si>
    <t>Recursos interpuestos</t>
  </si>
  <si>
    <t>Porcentaje de recursos interpuestos</t>
  </si>
  <si>
    <t>V1: Número de recursos interpuestos
V2: Número de sentencias condenatorias proferidas
(V1 / V2) *100</t>
  </si>
  <si>
    <t>Tutelas contestadas</t>
  </si>
  <si>
    <t>Porcentaje de tutelas contestadas</t>
  </si>
  <si>
    <t>V1: Número de tutelas contestadas
V2: Número de tutelas notificadas
(V1 / V2) *100</t>
  </si>
  <si>
    <t>Acciones evaluadas y cerradas</t>
  </si>
  <si>
    <t>V1: Número de acciones evaluadas y cerradas
V2: Número total de acciones del Proceso Normativo y Legal.
(V1 / V2) * 100</t>
  </si>
  <si>
    <t>100%</t>
  </si>
  <si>
    <t xml:space="preserve"> Realizar las gestiones necesarias para cerrar las acciones preventivas, de mejora y correctivas en el módulo "Mejoramiento Continuo" del Sistema Integrado de Gestión Normativo y Legal.</t>
  </si>
  <si>
    <t>V1: Número de acciones evaluadas y cerradas
V2: Número total de acciones del Proceso 
(V1 / V2) * 100</t>
  </si>
  <si>
    <t>ÍNDICE DE AVANCE DEL PLAN OPERATIVO DE LA UNIDAD DE GESTIÓN (I.A.P.O)</t>
  </si>
  <si>
    <t>FORTALECIMIENTO DE LOS FACTORES DE CALIDAD ASOCIADOS CON LA MISIÓN DEL PCJIC</t>
  </si>
  <si>
    <t>PLAN POLITÉCNICO ESTRATÉGICO</t>
  </si>
  <si>
    <t>LINEAMIENTOS CNA DE ACREDITACIÓN INSTITUCIONAL</t>
  </si>
  <si>
    <t xml:space="preserve">PLAN DE MEJORAMIENTO DE PROGRAMAS ACADÉMICOS  </t>
  </si>
  <si>
    <t>I.A.F.PoA</t>
  </si>
  <si>
    <t>PLAN DE ACCIÓN INSTITUCIONAL</t>
  </si>
  <si>
    <t xml:space="preserve">PLAN OPERATIVO ANUAL DE INVERSIONES POAI </t>
  </si>
  <si>
    <t>PLAN ANTICORRUPCIÓN Y DE ATENCIÓN AL CIUDADANO</t>
  </si>
  <si>
    <t xml:space="preserve">PLAN DE GOBIERNO EN LÍNEA </t>
  </si>
  <si>
    <t>PLAN DE FOMENTO A LA CALIDAD</t>
  </si>
  <si>
    <t>PLAN DE MEJORAMIENTO</t>
  </si>
  <si>
    <t>SISTEMA INTEGRADO DE GESTIÓN</t>
  </si>
  <si>
    <t xml:space="preserve">Implementación de Acciones e Integración de los sistemas de gestión de calidad </t>
  </si>
  <si>
    <t>N.A.</t>
  </si>
  <si>
    <t>Porcentaje de indicadores con seguimiento registrado</t>
  </si>
  <si>
    <t>31 diciembre</t>
  </si>
  <si>
    <t>Porcentaje de PQRS atendidas</t>
  </si>
  <si>
    <t>Número de revisiones</t>
  </si>
  <si>
    <t>Diciembre 15</t>
  </si>
  <si>
    <t>Porcentaje de documentos revisados o actualizados</t>
  </si>
  <si>
    <t>Indicador con seguimiento</t>
  </si>
  <si>
    <t xml:space="preserve">Atención a PQRS </t>
  </si>
  <si>
    <t>Revisión de los riesgos</t>
  </si>
  <si>
    <t xml:space="preserve"> Revisión o actualización de documentos</t>
  </si>
  <si>
    <t>d</t>
  </si>
  <si>
    <t>Seguimiento  y ejecución de acciones de mejoramiento continuo del Proceso Normativo y Legal.</t>
  </si>
  <si>
    <r>
      <t>V1: Número de PQRS atendidas
V2: Número total de PQRS que corresponden a la Unidad de Gestión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(V1 / V2) * 100</t>
    </r>
  </si>
  <si>
    <t>V1: Número de documentos revisados o actualizados
V2: Número total de documentos del Proceso Normativo y Legal que corresponden a la Unidad de Gestión
(V1 / V2) * 100</t>
  </si>
  <si>
    <t>V1: Número de normas relacionadas en el Plan de Acción Institucional 2017 expedidas o modificadas con la asesoría y el acompañamiento de la Oficina Asesora Jurídica.
V2: Número de solicitudes recibidas por la Oficina Asesora Jurídica para la asesoría y acompañamiento jurídico en el trámite orientado a la expedición o modificación de normas relacionadas en el Plan de Acción Institucional 2017.
V1 / V2</t>
  </si>
  <si>
    <t>Número de normas relacionadas en el Plan de Acción Institucional 2017 que fueron expedidas o modificadas con la asesoría y el acompañamiento de la Oficina Asesora Jurídica.</t>
  </si>
  <si>
    <t>8</t>
  </si>
  <si>
    <t>V1: Número de indicadores de la Unidad de Gestión con seguimiento registrado
V2: Número total de indicadores que deben contar con seguimiento a la fecha</t>
  </si>
  <si>
    <t>Día/Mes/Año</t>
  </si>
  <si>
    <t>V1: Número de revisiones de riesgos que corresponden a la Unidad de Gestión
V1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</si>
</sst>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%"/>
    <numFmt numFmtId="175" formatCode="[$-240A]dddd\,\ dd&quot; de &quot;mmmm&quot; de &quot;yyyy"/>
    <numFmt numFmtId="176" formatCode="[$-240A]hh:mm:ss\ AM/PM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color indexed="9"/>
      <name val="Arial Narrow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b/>
      <sz val="11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  <font>
      <sz val="8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10" xfId="52" applyFont="1" applyFill="1" applyBorder="1" applyAlignment="1" applyProtection="1">
      <alignment vertical="center" wrapText="1"/>
      <protection locked="0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33" borderId="11" xfId="54" applyNumberFormat="1" applyFont="1" applyFill="1" applyBorder="1" applyAlignment="1">
      <alignment horizontal="center" vertical="center" wrapText="1"/>
    </xf>
    <xf numFmtId="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1" xfId="52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0" xfId="54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 wrapText="1"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52" applyNumberFormat="1" applyFont="1" applyFill="1" applyBorder="1" applyAlignment="1">
      <alignment horizontal="center" vertical="center" wrapText="1"/>
      <protection/>
    </xf>
    <xf numFmtId="9" fontId="8" fillId="0" borderId="12" xfId="54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 wrapText="1"/>
    </xf>
    <xf numFmtId="2" fontId="8" fillId="0" borderId="12" xfId="52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0" borderId="11" xfId="52" applyNumberFormat="1" applyFont="1" applyFill="1" applyBorder="1" applyAlignment="1">
      <alignment horizontal="center" vertical="center" wrapText="1"/>
      <protection/>
    </xf>
    <xf numFmtId="9" fontId="8" fillId="0" borderId="11" xfId="54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2" fontId="8" fillId="0" borderId="11" xfId="52" applyNumberFormat="1" applyFont="1" applyFill="1" applyBorder="1" applyAlignment="1">
      <alignment horizontal="center" vertical="center" wrapText="1"/>
      <protection/>
    </xf>
    <xf numFmtId="0" fontId="52" fillId="32" borderId="10" xfId="0" applyFont="1" applyFill="1" applyBorder="1" applyAlignment="1">
      <alignment vertical="center"/>
    </xf>
    <xf numFmtId="3" fontId="52" fillId="32" borderId="10" xfId="0" applyNumberFormat="1" applyFont="1" applyFill="1" applyBorder="1" applyAlignment="1">
      <alignment vertical="center"/>
    </xf>
    <xf numFmtId="9" fontId="52" fillId="32" borderId="10" xfId="0" applyNumberFormat="1" applyFont="1" applyFill="1" applyBorder="1" applyAlignment="1">
      <alignment horizontal="center" vertical="center"/>
    </xf>
    <xf numFmtId="49" fontId="52" fillId="32" borderId="10" xfId="0" applyNumberFormat="1" applyFont="1" applyFill="1" applyBorder="1" applyAlignment="1">
      <alignment horizontal="left" vertical="center"/>
    </xf>
    <xf numFmtId="3" fontId="52" fillId="32" borderId="10" xfId="0" applyNumberFormat="1" applyFont="1" applyFill="1" applyBorder="1" applyAlignment="1">
      <alignment horizontal="center" vertical="center"/>
    </xf>
    <xf numFmtId="49" fontId="52" fillId="32" borderId="10" xfId="0" applyNumberFormat="1" applyFont="1" applyFill="1" applyBorder="1" applyAlignment="1">
      <alignment horizontal="center" vertical="center"/>
    </xf>
    <xf numFmtId="49" fontId="50" fillId="32" borderId="10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 applyProtection="1">
      <alignment/>
      <protection/>
    </xf>
    <xf numFmtId="0" fontId="52" fillId="34" borderId="12" xfId="0" applyFont="1" applyFill="1" applyBorder="1" applyAlignment="1" applyProtection="1">
      <alignment horizontal="center" vertical="center"/>
      <protection/>
    </xf>
    <xf numFmtId="0" fontId="52" fillId="34" borderId="12" xfId="0" applyFont="1" applyFill="1" applyBorder="1" applyAlignment="1" applyProtection="1">
      <alignment/>
      <protection/>
    </xf>
    <xf numFmtId="3" fontId="52" fillId="34" borderId="12" xfId="0" applyNumberFormat="1" applyFont="1" applyFill="1" applyBorder="1" applyAlignment="1" applyProtection="1">
      <alignment/>
      <protection/>
    </xf>
    <xf numFmtId="0" fontId="52" fillId="34" borderId="12" xfId="0" applyFont="1" applyFill="1" applyBorder="1" applyAlignment="1" applyProtection="1">
      <alignment horizontal="left" vertical="center"/>
      <protection/>
    </xf>
    <xf numFmtId="49" fontId="52" fillId="34" borderId="12" xfId="0" applyNumberFormat="1" applyFont="1" applyFill="1" applyBorder="1" applyAlignment="1" applyProtection="1">
      <alignment horizontal="center" vertical="center"/>
      <protection/>
    </xf>
    <xf numFmtId="0" fontId="52" fillId="34" borderId="12" xfId="0" applyFont="1" applyFill="1" applyBorder="1" applyAlignment="1" applyProtection="1">
      <alignment horizontal="center"/>
      <protection/>
    </xf>
    <xf numFmtId="9" fontId="52" fillId="34" borderId="12" xfId="0" applyNumberFormat="1" applyFont="1" applyFill="1" applyBorder="1" applyAlignment="1" applyProtection="1">
      <alignment horizontal="center" vertical="center"/>
      <protection/>
    </xf>
    <xf numFmtId="49" fontId="52" fillId="34" borderId="12" xfId="0" applyNumberFormat="1" applyFont="1" applyFill="1" applyBorder="1" applyAlignment="1" applyProtection="1">
      <alignment horizontal="left" vertical="center"/>
      <protection/>
    </xf>
    <xf numFmtId="3" fontId="52" fillId="34" borderId="12" xfId="0" applyNumberFormat="1" applyFont="1" applyFill="1" applyBorder="1" applyAlignment="1" applyProtection="1">
      <alignment horizontal="center" vertical="center"/>
      <protection/>
    </xf>
    <xf numFmtId="3" fontId="52" fillId="34" borderId="12" xfId="0" applyNumberFormat="1" applyFont="1" applyFill="1" applyBorder="1" applyAlignment="1" applyProtection="1">
      <alignment horizontal="center"/>
      <protection/>
    </xf>
    <xf numFmtId="49" fontId="50" fillId="34" borderId="12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center" vertical="center"/>
    </xf>
    <xf numFmtId="3" fontId="50" fillId="0" borderId="0" xfId="0" applyNumberFormat="1" applyFont="1" applyAlignment="1">
      <alignment/>
    </xf>
    <xf numFmtId="0" fontId="53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49" fontId="5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2" fillId="32" borderId="10" xfId="0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35" borderId="10" xfId="52" applyFont="1" applyFill="1" applyBorder="1" applyAlignment="1">
      <alignment horizontal="center" vertical="center" wrapText="1"/>
      <protection/>
    </xf>
    <xf numFmtId="0" fontId="54" fillId="35" borderId="10" xfId="52" applyFont="1" applyFill="1" applyBorder="1" applyAlignment="1">
      <alignment horizontal="center" vertical="center" wrapText="1"/>
      <protection/>
    </xf>
    <xf numFmtId="49" fontId="50" fillId="33" borderId="12" xfId="0" applyNumberFormat="1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/>
    </xf>
    <xf numFmtId="9" fontId="52" fillId="7" borderId="10" xfId="0" applyNumberFormat="1" applyFont="1" applyFill="1" applyBorder="1" applyAlignment="1" applyProtection="1">
      <alignment horizontal="center" vertical="center"/>
      <protection/>
    </xf>
    <xf numFmtId="49" fontId="8" fillId="7" borderId="10" xfId="0" applyNumberFormat="1" applyFont="1" applyFill="1" applyBorder="1" applyAlignment="1">
      <alignment horizontal="center" vertical="center" wrapText="1"/>
    </xf>
    <xf numFmtId="3" fontId="8" fillId="7" borderId="10" xfId="0" applyNumberFormat="1" applyFont="1" applyFill="1" applyBorder="1" applyAlignment="1">
      <alignment horizontal="center" vertical="center" wrapText="1"/>
    </xf>
    <xf numFmtId="2" fontId="8" fillId="7" borderId="10" xfId="52" applyNumberFormat="1" applyFont="1" applyFill="1" applyBorder="1" applyAlignment="1">
      <alignment horizontal="center" vertical="center" wrapText="1"/>
      <protection/>
    </xf>
    <xf numFmtId="9" fontId="8" fillId="33" borderId="10" xfId="54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>
      <alignment horizontal="center" vertical="center" wrapText="1"/>
    </xf>
    <xf numFmtId="2" fontId="8" fillId="33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NumberFormat="1" applyFont="1" applyFill="1" applyBorder="1" applyAlignment="1">
      <alignment horizontal="center" vertical="center" wrapText="1"/>
      <protection/>
    </xf>
    <xf numFmtId="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4" xfId="0" applyNumberFormat="1" applyFont="1" applyFill="1" applyBorder="1" applyAlignment="1" applyProtection="1">
      <alignment vertical="center" wrapText="1"/>
      <protection locked="0"/>
    </xf>
    <xf numFmtId="49" fontId="8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3" xfId="52" applyNumberFormat="1" applyFont="1" applyFill="1" applyBorder="1" applyAlignment="1">
      <alignment horizontal="center" vertical="center" wrapText="1"/>
      <protection/>
    </xf>
    <xf numFmtId="9" fontId="8" fillId="33" borderId="13" xfId="54" applyFont="1" applyFill="1" applyBorder="1" applyAlignment="1" applyProtection="1">
      <alignment horizontal="center" vertical="center" wrapText="1"/>
      <protection/>
    </xf>
    <xf numFmtId="3" fontId="8" fillId="33" borderId="13" xfId="0" applyNumberFormat="1" applyFont="1" applyFill="1" applyBorder="1" applyAlignment="1">
      <alignment horizontal="center" vertical="center" wrapText="1"/>
    </xf>
    <xf numFmtId="2" fontId="8" fillId="33" borderId="13" xfId="52" applyNumberFormat="1" applyFont="1" applyFill="1" applyBorder="1" applyAlignment="1">
      <alignment horizontal="center" vertical="center" wrapText="1"/>
      <protection/>
    </xf>
    <xf numFmtId="0" fontId="8" fillId="33" borderId="13" xfId="52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9" fontId="55" fillId="0" borderId="11" xfId="54" applyFont="1" applyFill="1" applyBorder="1" applyAlignment="1" applyProtection="1">
      <alignment horizontal="center" vertical="center" wrapText="1"/>
      <protection/>
    </xf>
    <xf numFmtId="49" fontId="55" fillId="0" borderId="11" xfId="0" applyNumberFormat="1" applyFont="1" applyFill="1" applyBorder="1" applyAlignment="1">
      <alignment horizontal="center" vertical="center" wrapText="1"/>
    </xf>
    <xf numFmtId="3" fontId="55" fillId="0" borderId="11" xfId="0" applyNumberFormat="1" applyFont="1" applyFill="1" applyBorder="1" applyAlignment="1">
      <alignment horizontal="center" vertical="center" wrapText="1"/>
    </xf>
    <xf numFmtId="2" fontId="55" fillId="0" borderId="11" xfId="52" applyNumberFormat="1" applyFont="1" applyFill="1" applyBorder="1" applyAlignment="1">
      <alignment horizontal="center" vertical="center" wrapText="1"/>
      <protection/>
    </xf>
    <xf numFmtId="0" fontId="55" fillId="33" borderId="11" xfId="52" applyNumberFormat="1" applyFont="1" applyFill="1" applyBorder="1" applyAlignment="1">
      <alignment horizontal="center" vertical="center" wrapText="1"/>
      <protection/>
    </xf>
    <xf numFmtId="0" fontId="55" fillId="0" borderId="0" xfId="0" applyFont="1" applyBorder="1" applyAlignment="1">
      <alignment horizontal="center"/>
    </xf>
    <xf numFmtId="1" fontId="8" fillId="0" borderId="10" xfId="52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52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0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9" fontId="55" fillId="0" borderId="10" xfId="54" applyNumberFormat="1" applyFont="1" applyFill="1" applyBorder="1" applyAlignment="1" applyProtection="1">
      <alignment horizontal="center" vertical="center" wrapText="1"/>
      <protection/>
    </xf>
    <xf numFmtId="1" fontId="8" fillId="0" borderId="10" xfId="52" applyNumberFormat="1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 applyProtection="1">
      <alignment horizontal="center" vertical="center" wrapText="1"/>
      <protection locked="0"/>
    </xf>
    <xf numFmtId="0" fontId="3" fillId="0" borderId="16" xfId="51" applyFont="1" applyFill="1" applyBorder="1" applyAlignment="1" applyProtection="1">
      <alignment horizontal="center" vertical="center" wrapText="1"/>
      <protection locked="0"/>
    </xf>
    <xf numFmtId="0" fontId="3" fillId="0" borderId="17" xfId="51" applyFont="1" applyFill="1" applyBorder="1" applyAlignment="1" applyProtection="1">
      <alignment horizontal="center" vertical="center" wrapText="1"/>
      <protection locked="0"/>
    </xf>
    <xf numFmtId="0" fontId="3" fillId="0" borderId="18" xfId="51" applyFont="1" applyFill="1" applyBorder="1" applyAlignment="1" applyProtection="1">
      <alignment horizontal="center" vertical="center" wrapText="1"/>
      <protection locked="0"/>
    </xf>
    <xf numFmtId="0" fontId="3" fillId="0" borderId="0" xfId="51" applyFont="1" applyFill="1" applyBorder="1" applyAlignment="1" applyProtection="1">
      <alignment horizontal="center" vertical="center" wrapText="1"/>
      <protection locked="0"/>
    </xf>
    <xf numFmtId="0" fontId="3" fillId="0" borderId="14" xfId="51" applyFont="1" applyFill="1" applyBorder="1" applyAlignment="1" applyProtection="1">
      <alignment horizontal="center" vertical="center" wrapText="1"/>
      <protection locked="0"/>
    </xf>
    <xf numFmtId="0" fontId="3" fillId="0" borderId="19" xfId="51" applyFont="1" applyFill="1" applyBorder="1" applyAlignment="1" applyProtection="1">
      <alignment horizontal="center" vertical="center" wrapText="1"/>
      <protection locked="0"/>
    </xf>
    <xf numFmtId="0" fontId="3" fillId="0" borderId="20" xfId="51" applyFont="1" applyFill="1" applyBorder="1" applyAlignment="1" applyProtection="1">
      <alignment horizontal="center" vertical="center" wrapText="1"/>
      <protection locked="0"/>
    </xf>
    <xf numFmtId="0" fontId="3" fillId="0" borderId="21" xfId="51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Fill="1" applyBorder="1" applyAlignment="1" applyProtection="1">
      <alignment horizontal="left" vertical="center" wrapText="1"/>
      <protection locked="0"/>
    </xf>
    <xf numFmtId="14" fontId="51" fillId="0" borderId="22" xfId="52" applyNumberFormat="1" applyFont="1" applyFill="1" applyBorder="1" applyAlignment="1">
      <alignment horizontal="left"/>
      <protection/>
    </xf>
    <xf numFmtId="14" fontId="51" fillId="0" borderId="23" xfId="52" applyNumberFormat="1" applyFont="1" applyFill="1" applyBorder="1" applyAlignment="1">
      <alignment horizontal="left"/>
      <protection/>
    </xf>
    <xf numFmtId="14" fontId="51" fillId="0" borderId="24" xfId="52" applyNumberFormat="1" applyFont="1" applyFill="1" applyBorder="1" applyAlignment="1">
      <alignment horizontal="left"/>
      <protection/>
    </xf>
    <xf numFmtId="0" fontId="51" fillId="0" borderId="22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14" fontId="5" fillId="0" borderId="22" xfId="52" applyNumberFormat="1" applyFont="1" applyFill="1" applyBorder="1" applyAlignment="1">
      <alignment horizontal="left"/>
      <protection/>
    </xf>
    <xf numFmtId="14" fontId="5" fillId="0" borderId="23" xfId="52" applyNumberFormat="1" applyFont="1" applyFill="1" applyBorder="1" applyAlignment="1">
      <alignment horizontal="left"/>
      <protection/>
    </xf>
    <xf numFmtId="14" fontId="5" fillId="0" borderId="24" xfId="52" applyNumberFormat="1" applyFont="1" applyFill="1" applyBorder="1" applyAlignment="1">
      <alignment horizontal="left"/>
      <protection/>
    </xf>
    <xf numFmtId="0" fontId="51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49" fontId="54" fillId="35" borderId="10" xfId="52" applyNumberFormat="1" applyFont="1" applyFill="1" applyBorder="1" applyAlignment="1">
      <alignment horizontal="center" vertical="center" wrapText="1"/>
      <protection/>
    </xf>
    <xf numFmtId="0" fontId="54" fillId="35" borderId="10" xfId="52" applyFont="1" applyFill="1" applyBorder="1" applyAlignment="1">
      <alignment horizontal="center" vertical="center" wrapText="1"/>
      <protection/>
    </xf>
    <xf numFmtId="0" fontId="54" fillId="35" borderId="10" xfId="52" applyFont="1" applyFill="1" applyBorder="1" applyAlignment="1">
      <alignment horizontal="center" vertical="center" wrapText="1"/>
      <protection/>
    </xf>
    <xf numFmtId="0" fontId="54" fillId="35" borderId="22" xfId="52" applyFont="1" applyFill="1" applyBorder="1" applyAlignment="1">
      <alignment horizontal="center" vertical="center" wrapText="1"/>
      <protection/>
    </xf>
    <xf numFmtId="0" fontId="54" fillId="35" borderId="24" xfId="52" applyFont="1" applyFill="1" applyBorder="1" applyAlignment="1">
      <alignment horizontal="center" vertical="center" wrapText="1"/>
      <protection/>
    </xf>
    <xf numFmtId="49" fontId="57" fillId="36" borderId="22" xfId="0" applyNumberFormat="1" applyFont="1" applyFill="1" applyBorder="1" applyAlignment="1">
      <alignment horizontal="center" vertical="center" wrapText="1"/>
    </xf>
    <xf numFmtId="49" fontId="57" fillId="36" borderId="23" xfId="0" applyNumberFormat="1" applyFont="1" applyFill="1" applyBorder="1" applyAlignment="1">
      <alignment horizontal="center" vertical="center" wrapText="1"/>
    </xf>
    <xf numFmtId="49" fontId="57" fillId="36" borderId="24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54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1" xfId="54" applyNumberFormat="1" applyFont="1" applyBorder="1" applyAlignment="1">
      <alignment horizontal="center" vertical="center" wrapText="1"/>
    </xf>
    <xf numFmtId="49" fontId="8" fillId="0" borderId="12" xfId="54" applyNumberFormat="1" applyFont="1" applyBorder="1" applyAlignment="1">
      <alignment horizontal="center" vertical="center" wrapText="1"/>
    </xf>
    <xf numFmtId="49" fontId="8" fillId="33" borderId="11" xfId="54" applyNumberFormat="1" applyFont="1" applyFill="1" applyBorder="1" applyAlignment="1">
      <alignment horizontal="center" vertical="center" wrapText="1"/>
    </xf>
    <xf numFmtId="49" fontId="8" fillId="33" borderId="12" xfId="54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9" fontId="8" fillId="33" borderId="1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49" fontId="8" fillId="33" borderId="13" xfId="54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52" fillId="32" borderId="10" xfId="0" applyFont="1" applyFill="1" applyBorder="1" applyAlignment="1">
      <alignment horizontal="center" vertical="center"/>
    </xf>
    <xf numFmtId="49" fontId="8" fillId="0" borderId="13" xfId="54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0</xdr:col>
      <xdr:colOff>1133475</xdr:colOff>
      <xdr:row>2</xdr:row>
      <xdr:rowOff>161925</xdr:rowOff>
    </xdr:to>
    <xdr:pic>
      <xdr:nvPicPr>
        <xdr:cNvPr id="1" name="Picture 1" descr="escud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0</xdr:col>
      <xdr:colOff>1133475</xdr:colOff>
      <xdr:row>2</xdr:row>
      <xdr:rowOff>161925</xdr:rowOff>
    </xdr:to>
    <xdr:pic>
      <xdr:nvPicPr>
        <xdr:cNvPr id="2" name="Picture 1" descr="escud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tabSelected="1" zoomScalePageLayoutView="0" workbookViewId="0" topLeftCell="A1">
      <selection activeCell="A1" sqref="A1:X3"/>
    </sheetView>
  </sheetViews>
  <sheetFormatPr defaultColWidth="11.421875" defaultRowHeight="15"/>
  <cols>
    <col min="1" max="1" width="22.57421875" style="1" customWidth="1"/>
    <col min="2" max="2" width="22.140625" style="52" customWidth="1"/>
    <col min="3" max="3" width="24.140625" style="52" customWidth="1"/>
    <col min="4" max="4" width="19.57421875" style="1" customWidth="1"/>
    <col min="5" max="5" width="28.7109375" style="1" customWidth="1"/>
    <col min="6" max="6" width="11.421875" style="53" customWidth="1"/>
    <col min="7" max="7" width="37.00390625" style="54" customWidth="1"/>
    <col min="8" max="8" width="32.7109375" style="55" customWidth="1"/>
    <col min="9" max="9" width="37.421875" style="55" customWidth="1"/>
    <col min="10" max="10" width="12.421875" style="1" customWidth="1"/>
    <col min="11" max="11" width="12.28125" style="56" customWidth="1"/>
    <col min="12" max="12" width="17.140625" style="1" customWidth="1"/>
    <col min="13" max="13" width="17.7109375" style="1" hidden="1" customWidth="1"/>
    <col min="14" max="14" width="25.140625" style="1" hidden="1" customWidth="1"/>
    <col min="15" max="17" width="24.140625" style="52" hidden="1" customWidth="1"/>
    <col min="18" max="18" width="10.140625" style="1" customWidth="1"/>
    <col min="19" max="19" width="17.57421875" style="1" customWidth="1"/>
    <col min="20" max="20" width="8.7109375" style="1" customWidth="1"/>
    <col min="21" max="21" width="13.7109375" style="1" customWidth="1"/>
    <col min="22" max="22" width="12.57421875" style="1" customWidth="1"/>
    <col min="23" max="24" width="15.140625" style="57" customWidth="1"/>
    <col min="25" max="25" width="17.421875" style="1" customWidth="1"/>
    <col min="26" max="16384" width="11.421875" style="1" customWidth="1"/>
  </cols>
  <sheetData>
    <row r="1" spans="1:25" ht="18.75" customHeight="1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132" t="s">
        <v>1</v>
      </c>
    </row>
    <row r="2" spans="1:25" ht="18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8"/>
      <c r="Y2" s="132"/>
    </row>
    <row r="3" spans="1:25" ht="15" customHeight="1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1"/>
      <c r="Y3" s="2" t="s">
        <v>2</v>
      </c>
    </row>
    <row r="4" spans="1:25" ht="15" customHeight="1">
      <c r="A4" s="3" t="s">
        <v>3</v>
      </c>
      <c r="B4" s="4"/>
      <c r="C4" s="133" t="s">
        <v>4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5"/>
    </row>
    <row r="5" spans="1:25" ht="15" customHeight="1">
      <c r="A5" s="136" t="s">
        <v>5</v>
      </c>
      <c r="B5" s="137"/>
      <c r="C5" s="138">
        <v>42849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40"/>
    </row>
    <row r="6" spans="1:25" ht="15" customHeight="1">
      <c r="A6" s="3" t="s">
        <v>6</v>
      </c>
      <c r="B6" s="4"/>
      <c r="C6" s="138" t="s">
        <v>133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40"/>
    </row>
    <row r="7" spans="1:25" ht="15.7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</row>
    <row r="8" spans="1:25" ht="15" customHeight="1">
      <c r="A8" s="142" t="s">
        <v>7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 t="s">
        <v>8</v>
      </c>
      <c r="N8" s="142"/>
      <c r="O8" s="142"/>
      <c r="P8" s="142"/>
      <c r="Q8" s="142"/>
      <c r="R8" s="142" t="s">
        <v>9</v>
      </c>
      <c r="S8" s="142"/>
      <c r="T8" s="142"/>
      <c r="U8" s="142"/>
      <c r="V8" s="142"/>
      <c r="W8" s="142"/>
      <c r="X8" s="142"/>
      <c r="Y8" s="142"/>
    </row>
    <row r="9" spans="1:25" ht="38.25" customHeight="1">
      <c r="A9" s="143" t="s">
        <v>10</v>
      </c>
      <c r="B9" s="143" t="s">
        <v>11</v>
      </c>
      <c r="C9" s="143" t="s">
        <v>12</v>
      </c>
      <c r="D9" s="143" t="s">
        <v>13</v>
      </c>
      <c r="E9" s="143" t="s">
        <v>14</v>
      </c>
      <c r="F9" s="143" t="s">
        <v>15</v>
      </c>
      <c r="G9" s="143" t="s">
        <v>16</v>
      </c>
      <c r="H9" s="143" t="s">
        <v>17</v>
      </c>
      <c r="I9" s="143" t="s">
        <v>18</v>
      </c>
      <c r="J9" s="143" t="s">
        <v>19</v>
      </c>
      <c r="K9" s="143" t="s">
        <v>20</v>
      </c>
      <c r="L9" s="143" t="s">
        <v>21</v>
      </c>
      <c r="M9" s="143" t="s">
        <v>22</v>
      </c>
      <c r="N9" s="144" t="s">
        <v>23</v>
      </c>
      <c r="O9" s="144" t="s">
        <v>24</v>
      </c>
      <c r="P9" s="144" t="s">
        <v>25</v>
      </c>
      <c r="Q9" s="144" t="s">
        <v>26</v>
      </c>
      <c r="R9" s="144" t="s">
        <v>27</v>
      </c>
      <c r="S9" s="144"/>
      <c r="T9" s="144"/>
      <c r="U9" s="145" t="s">
        <v>28</v>
      </c>
      <c r="V9" s="145"/>
      <c r="W9" s="146" t="s">
        <v>29</v>
      </c>
      <c r="X9" s="147"/>
      <c r="Y9" s="63" t="s">
        <v>30</v>
      </c>
    </row>
    <row r="10" spans="1:25" ht="33.7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144"/>
      <c r="P10" s="144"/>
      <c r="Q10" s="144"/>
      <c r="R10" s="62" t="s">
        <v>31</v>
      </c>
      <c r="S10" s="62" t="s">
        <v>32</v>
      </c>
      <c r="T10" s="62" t="s">
        <v>33</v>
      </c>
      <c r="U10" s="63" t="s">
        <v>34</v>
      </c>
      <c r="V10" s="63" t="s">
        <v>35</v>
      </c>
      <c r="W10" s="63" t="s">
        <v>36</v>
      </c>
      <c r="X10" s="63" t="s">
        <v>37</v>
      </c>
      <c r="Y10" s="63" t="s">
        <v>38</v>
      </c>
    </row>
    <row r="11" spans="1:25" s="5" customFormat="1" ht="142.5" customHeight="1">
      <c r="A11" s="153" t="s">
        <v>39</v>
      </c>
      <c r="B11" s="153" t="s">
        <v>40</v>
      </c>
      <c r="C11" s="107" t="s">
        <v>106</v>
      </c>
      <c r="D11" s="153" t="s">
        <v>41</v>
      </c>
      <c r="E11" s="153" t="s">
        <v>42</v>
      </c>
      <c r="F11" s="151">
        <v>15</v>
      </c>
      <c r="G11" s="96" t="s">
        <v>43</v>
      </c>
      <c r="H11" s="102" t="s">
        <v>130</v>
      </c>
      <c r="I11" s="96" t="s">
        <v>129</v>
      </c>
      <c r="J11" s="103">
        <v>15</v>
      </c>
      <c r="K11" s="104" t="s">
        <v>44</v>
      </c>
      <c r="L11" s="104" t="s">
        <v>45</v>
      </c>
      <c r="M11" s="103"/>
      <c r="N11" s="108"/>
      <c r="O11" s="70"/>
      <c r="P11" s="116"/>
      <c r="Q11" s="97"/>
      <c r="R11" s="71"/>
      <c r="S11" s="71"/>
      <c r="T11" s="97"/>
      <c r="U11" s="97"/>
      <c r="V11" s="71"/>
      <c r="W11" s="72"/>
      <c r="X11" s="73"/>
      <c r="Y11" s="97"/>
    </row>
    <row r="12" spans="1:25" s="5" customFormat="1" ht="193.5" customHeight="1">
      <c r="A12" s="154"/>
      <c r="B12" s="154"/>
      <c r="C12" s="64" t="s">
        <v>46</v>
      </c>
      <c r="D12" s="154"/>
      <c r="E12" s="154"/>
      <c r="F12" s="152"/>
      <c r="G12" s="75" t="s">
        <v>47</v>
      </c>
      <c r="H12" s="76" t="s">
        <v>48</v>
      </c>
      <c r="I12" s="77" t="s">
        <v>49</v>
      </c>
      <c r="J12" s="74">
        <v>1</v>
      </c>
      <c r="K12" s="78" t="s">
        <v>44</v>
      </c>
      <c r="L12" s="78" t="s">
        <v>45</v>
      </c>
      <c r="M12" s="74"/>
      <c r="N12" s="111"/>
      <c r="O12" s="79"/>
      <c r="P12" s="117"/>
      <c r="Q12" s="59"/>
      <c r="R12" s="80"/>
      <c r="S12" s="80"/>
      <c r="T12" s="59"/>
      <c r="U12" s="59"/>
      <c r="V12" s="80"/>
      <c r="W12" s="81"/>
      <c r="X12" s="82"/>
      <c r="Y12" s="59"/>
    </row>
    <row r="13" spans="1:25" s="83" customFormat="1" ht="15" customHeight="1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0"/>
      <c r="N13" s="65" t="s">
        <v>105</v>
      </c>
      <c r="O13" s="66" t="e">
        <f>AVERAGE(O11:O12)</f>
        <v>#DIV/0!</v>
      </c>
      <c r="P13" s="67"/>
      <c r="Q13" s="67"/>
      <c r="R13" s="68"/>
      <c r="S13" s="68"/>
      <c r="T13" s="67"/>
      <c r="U13" s="67"/>
      <c r="V13" s="68"/>
      <c r="W13" s="69"/>
      <c r="X13" s="69"/>
      <c r="Y13" s="67"/>
    </row>
    <row r="14" spans="1:25" s="17" customFormat="1" ht="101.25">
      <c r="A14" s="155" t="s">
        <v>39</v>
      </c>
      <c r="B14" s="156" t="s">
        <v>50</v>
      </c>
      <c r="C14" s="156" t="s">
        <v>51</v>
      </c>
      <c r="D14" s="155" t="s">
        <v>114</v>
      </c>
      <c r="E14" s="155" t="s">
        <v>114</v>
      </c>
      <c r="F14" s="157" t="s">
        <v>114</v>
      </c>
      <c r="G14" s="98" t="s">
        <v>52</v>
      </c>
      <c r="H14" s="21" t="s">
        <v>53</v>
      </c>
      <c r="I14" s="21" t="s">
        <v>54</v>
      </c>
      <c r="J14" s="99">
        <v>1</v>
      </c>
      <c r="K14" s="23" t="s">
        <v>44</v>
      </c>
      <c r="L14" s="23" t="s">
        <v>55</v>
      </c>
      <c r="M14" s="99"/>
      <c r="N14" s="112"/>
      <c r="O14" s="24"/>
      <c r="P14" s="118"/>
      <c r="Q14" s="21"/>
      <c r="R14" s="25"/>
      <c r="S14" s="25"/>
      <c r="T14" s="21"/>
      <c r="U14" s="21"/>
      <c r="V14" s="25"/>
      <c r="W14" s="26"/>
      <c r="X14" s="26"/>
      <c r="Y14" s="21"/>
    </row>
    <row r="15" spans="1:25" s="17" customFormat="1" ht="146.25">
      <c r="A15" s="155"/>
      <c r="B15" s="156"/>
      <c r="C15" s="156"/>
      <c r="D15" s="155"/>
      <c r="E15" s="155"/>
      <c r="F15" s="158"/>
      <c r="G15" s="105" t="s">
        <v>56</v>
      </c>
      <c r="H15" s="30" t="s">
        <v>57</v>
      </c>
      <c r="I15" s="30" t="s">
        <v>58</v>
      </c>
      <c r="J15" s="106">
        <v>1</v>
      </c>
      <c r="K15" s="28" t="s">
        <v>44</v>
      </c>
      <c r="L15" s="28" t="s">
        <v>55</v>
      </c>
      <c r="M15" s="106"/>
      <c r="N15" s="113"/>
      <c r="O15" s="29"/>
      <c r="P15" s="119"/>
      <c r="Q15" s="30"/>
      <c r="R15" s="31"/>
      <c r="S15" s="31"/>
      <c r="T15" s="30"/>
      <c r="U15" s="30"/>
      <c r="V15" s="31"/>
      <c r="W15" s="32"/>
      <c r="X15" s="32"/>
      <c r="Y15" s="84"/>
    </row>
    <row r="16" spans="1:25" s="83" customFormat="1" ht="15" customHeight="1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50"/>
      <c r="N16" s="65" t="s">
        <v>105</v>
      </c>
      <c r="O16" s="66" t="e">
        <f>AVERAGE(O14:O15)</f>
        <v>#DIV/0!</v>
      </c>
      <c r="P16" s="67"/>
      <c r="Q16" s="67"/>
      <c r="R16" s="68"/>
      <c r="S16" s="68"/>
      <c r="T16" s="67"/>
      <c r="U16" s="67"/>
      <c r="V16" s="68"/>
      <c r="W16" s="69"/>
      <c r="X16" s="69"/>
      <c r="Y16" s="67"/>
    </row>
    <row r="17" spans="1:25" s="17" customFormat="1" ht="78.75">
      <c r="A17" s="155" t="s">
        <v>39</v>
      </c>
      <c r="B17" s="156" t="s">
        <v>59</v>
      </c>
      <c r="C17" s="156" t="s">
        <v>51</v>
      </c>
      <c r="D17" s="155" t="s">
        <v>114</v>
      </c>
      <c r="E17" s="155" t="s">
        <v>114</v>
      </c>
      <c r="F17" s="157" t="s">
        <v>114</v>
      </c>
      <c r="G17" s="98" t="s">
        <v>60</v>
      </c>
      <c r="H17" s="21" t="s">
        <v>61</v>
      </c>
      <c r="I17" s="21" t="s">
        <v>62</v>
      </c>
      <c r="J17" s="99">
        <v>1</v>
      </c>
      <c r="K17" s="23" t="s">
        <v>44</v>
      </c>
      <c r="L17" s="23" t="s">
        <v>55</v>
      </c>
      <c r="M17" s="99"/>
      <c r="N17" s="114"/>
      <c r="O17" s="24"/>
      <c r="P17" s="118"/>
      <c r="Q17" s="21"/>
      <c r="R17" s="25"/>
      <c r="S17" s="25"/>
      <c r="T17" s="21"/>
      <c r="U17" s="21"/>
      <c r="V17" s="25"/>
      <c r="W17" s="26"/>
      <c r="X17" s="26"/>
      <c r="Y17" s="21"/>
    </row>
    <row r="18" spans="1:25" s="17" customFormat="1" ht="101.25">
      <c r="A18" s="155"/>
      <c r="B18" s="156"/>
      <c r="C18" s="156"/>
      <c r="D18" s="155"/>
      <c r="E18" s="155"/>
      <c r="F18" s="158"/>
      <c r="G18" s="93" t="s">
        <v>63</v>
      </c>
      <c r="H18" s="10" t="s">
        <v>64</v>
      </c>
      <c r="I18" s="10" t="s">
        <v>65</v>
      </c>
      <c r="J18" s="100">
        <v>1</v>
      </c>
      <c r="K18" s="12" t="s">
        <v>44</v>
      </c>
      <c r="L18" s="12" t="s">
        <v>55</v>
      </c>
      <c r="M18" s="100"/>
      <c r="N18" s="110"/>
      <c r="O18" s="14"/>
      <c r="P18" s="10"/>
      <c r="Q18" s="10"/>
      <c r="R18" s="15"/>
      <c r="S18" s="15"/>
      <c r="T18" s="10"/>
      <c r="U18" s="10"/>
      <c r="V18" s="15"/>
      <c r="W18" s="16"/>
      <c r="X18" s="16"/>
      <c r="Y18" s="18"/>
    </row>
    <row r="19" spans="1:25" s="17" customFormat="1" ht="15" customHeight="1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50"/>
      <c r="N19" s="65" t="s">
        <v>105</v>
      </c>
      <c r="O19" s="66" t="e">
        <f>AVERAGE(O17:O18)</f>
        <v>#DIV/0!</v>
      </c>
      <c r="P19" s="67"/>
      <c r="Q19" s="67"/>
      <c r="R19" s="68"/>
      <c r="S19" s="68"/>
      <c r="T19" s="67"/>
      <c r="U19" s="67"/>
      <c r="V19" s="68"/>
      <c r="W19" s="69"/>
      <c r="X19" s="69"/>
      <c r="Y19" s="67"/>
    </row>
    <row r="20" spans="1:25" s="17" customFormat="1" ht="78.75">
      <c r="A20" s="155" t="s">
        <v>39</v>
      </c>
      <c r="B20" s="156" t="s">
        <v>66</v>
      </c>
      <c r="C20" s="156" t="s">
        <v>51</v>
      </c>
      <c r="D20" s="155" t="s">
        <v>114</v>
      </c>
      <c r="E20" s="155" t="s">
        <v>114</v>
      </c>
      <c r="F20" s="157" t="s">
        <v>114</v>
      </c>
      <c r="G20" s="93" t="s">
        <v>66</v>
      </c>
      <c r="H20" s="10" t="s">
        <v>67</v>
      </c>
      <c r="I20" s="10" t="s">
        <v>68</v>
      </c>
      <c r="J20" s="100">
        <v>1</v>
      </c>
      <c r="K20" s="12" t="s">
        <v>44</v>
      </c>
      <c r="L20" s="12" t="s">
        <v>55</v>
      </c>
      <c r="M20" s="100"/>
      <c r="N20" s="110"/>
      <c r="O20" s="14"/>
      <c r="P20" s="120"/>
      <c r="Q20" s="10"/>
      <c r="R20" s="15"/>
      <c r="S20" s="15"/>
      <c r="T20" s="10"/>
      <c r="U20" s="10"/>
      <c r="V20" s="15"/>
      <c r="W20" s="16"/>
      <c r="X20" s="16"/>
      <c r="Y20" s="10"/>
    </row>
    <row r="21" spans="1:25" s="17" customFormat="1" ht="90">
      <c r="A21" s="155"/>
      <c r="B21" s="156"/>
      <c r="C21" s="156"/>
      <c r="D21" s="155"/>
      <c r="E21" s="155"/>
      <c r="F21" s="158"/>
      <c r="G21" s="93" t="s">
        <v>69</v>
      </c>
      <c r="H21" s="10" t="s">
        <v>70</v>
      </c>
      <c r="I21" s="10" t="s">
        <v>71</v>
      </c>
      <c r="J21" s="100">
        <v>1</v>
      </c>
      <c r="K21" s="12" t="s">
        <v>44</v>
      </c>
      <c r="L21" s="12" t="s">
        <v>55</v>
      </c>
      <c r="M21" s="100"/>
      <c r="N21" s="110"/>
      <c r="O21" s="14"/>
      <c r="P21" s="10"/>
      <c r="Q21" s="10"/>
      <c r="R21" s="15"/>
      <c r="S21" s="15"/>
      <c r="T21" s="10"/>
      <c r="U21" s="10"/>
      <c r="V21" s="15"/>
      <c r="W21" s="16"/>
      <c r="X21" s="16"/>
      <c r="Y21" s="10"/>
    </row>
    <row r="22" spans="1:25" s="17" customFormat="1" ht="101.25">
      <c r="A22" s="155"/>
      <c r="B22" s="156"/>
      <c r="C22" s="156"/>
      <c r="D22" s="155"/>
      <c r="E22" s="155"/>
      <c r="F22" s="158"/>
      <c r="G22" s="93" t="s">
        <v>72</v>
      </c>
      <c r="H22" s="10" t="s">
        <v>73</v>
      </c>
      <c r="I22" s="10" t="s">
        <v>74</v>
      </c>
      <c r="J22" s="100">
        <v>1</v>
      </c>
      <c r="K22" s="12" t="s">
        <v>44</v>
      </c>
      <c r="L22" s="12" t="s">
        <v>55</v>
      </c>
      <c r="M22" s="100"/>
      <c r="N22" s="110"/>
      <c r="O22" s="14"/>
      <c r="P22" s="120"/>
      <c r="Q22" s="10"/>
      <c r="R22" s="15"/>
      <c r="S22" s="15"/>
      <c r="T22" s="10"/>
      <c r="U22" s="10"/>
      <c r="V22" s="15"/>
      <c r="W22" s="16"/>
      <c r="X22" s="16"/>
      <c r="Y22" s="10"/>
    </row>
    <row r="23" spans="1:25" s="17" customFormat="1" ht="15" customHeight="1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  <c r="N23" s="65" t="s">
        <v>105</v>
      </c>
      <c r="O23" s="66" t="e">
        <f>AVERAGE(O20:O22)</f>
        <v>#DIV/0!</v>
      </c>
      <c r="P23" s="67"/>
      <c r="Q23" s="67"/>
      <c r="R23" s="68"/>
      <c r="S23" s="68"/>
      <c r="T23" s="67"/>
      <c r="U23" s="67"/>
      <c r="V23" s="68"/>
      <c r="W23" s="69"/>
      <c r="X23" s="69"/>
      <c r="Y23" s="67"/>
    </row>
    <row r="24" spans="1:25" s="17" customFormat="1" ht="56.25">
      <c r="A24" s="159" t="s">
        <v>39</v>
      </c>
      <c r="B24" s="161" t="s">
        <v>75</v>
      </c>
      <c r="C24" s="163" t="s">
        <v>51</v>
      </c>
      <c r="D24" s="165" t="s">
        <v>114</v>
      </c>
      <c r="E24" s="165" t="s">
        <v>114</v>
      </c>
      <c r="F24" s="151" t="s">
        <v>114</v>
      </c>
      <c r="G24" s="20" t="s">
        <v>76</v>
      </c>
      <c r="H24" s="21" t="s">
        <v>77</v>
      </c>
      <c r="I24" s="21" t="s">
        <v>78</v>
      </c>
      <c r="J24" s="22">
        <v>4</v>
      </c>
      <c r="K24" s="23" t="s">
        <v>44</v>
      </c>
      <c r="L24" s="23" t="s">
        <v>55</v>
      </c>
      <c r="M24" s="22"/>
      <c r="N24" s="109"/>
      <c r="O24" s="24"/>
      <c r="P24" s="118"/>
      <c r="Q24" s="21"/>
      <c r="R24" s="25"/>
      <c r="S24" s="25"/>
      <c r="T24" s="21"/>
      <c r="U24" s="21"/>
      <c r="V24" s="25"/>
      <c r="W24" s="26"/>
      <c r="X24" s="26"/>
      <c r="Y24" s="21"/>
    </row>
    <row r="25" spans="1:25" s="17" customFormat="1" ht="57.75" customHeight="1">
      <c r="A25" s="160"/>
      <c r="B25" s="162"/>
      <c r="C25" s="164"/>
      <c r="D25" s="166"/>
      <c r="E25" s="166"/>
      <c r="F25" s="152"/>
      <c r="G25" s="9" t="s">
        <v>79</v>
      </c>
      <c r="H25" s="10" t="s">
        <v>80</v>
      </c>
      <c r="I25" s="10" t="s">
        <v>81</v>
      </c>
      <c r="J25" s="13">
        <v>1</v>
      </c>
      <c r="K25" s="12" t="s">
        <v>44</v>
      </c>
      <c r="L25" s="12" t="s">
        <v>55</v>
      </c>
      <c r="M25" s="13"/>
      <c r="N25" s="108"/>
      <c r="O25" s="14"/>
      <c r="P25" s="10"/>
      <c r="Q25" s="10"/>
      <c r="R25" s="15"/>
      <c r="S25" s="15"/>
      <c r="T25" s="10"/>
      <c r="U25" s="10"/>
      <c r="V25" s="15"/>
      <c r="W25" s="16"/>
      <c r="X25" s="16"/>
      <c r="Y25" s="10"/>
    </row>
    <row r="26" spans="1:25" s="17" customFormat="1" ht="15" customHeight="1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50"/>
      <c r="N26" s="65" t="s">
        <v>105</v>
      </c>
      <c r="O26" s="66" t="e">
        <f>AVERAGE(O24:O25)</f>
        <v>#DIV/0!</v>
      </c>
      <c r="P26" s="67"/>
      <c r="Q26" s="67"/>
      <c r="R26" s="68"/>
      <c r="S26" s="68"/>
      <c r="T26" s="67"/>
      <c r="U26" s="67"/>
      <c r="V26" s="68"/>
      <c r="W26" s="69"/>
      <c r="X26" s="69"/>
      <c r="Y26" s="67"/>
    </row>
    <row r="27" spans="1:25" s="17" customFormat="1" ht="33.75">
      <c r="A27" s="159" t="s">
        <v>39</v>
      </c>
      <c r="B27" s="161" t="s">
        <v>82</v>
      </c>
      <c r="C27" s="163" t="s">
        <v>51</v>
      </c>
      <c r="D27" s="178" t="s">
        <v>114</v>
      </c>
      <c r="E27" s="165" t="s">
        <v>114</v>
      </c>
      <c r="F27" s="168" t="s">
        <v>114</v>
      </c>
      <c r="G27" s="10" t="s">
        <v>83</v>
      </c>
      <c r="H27" s="10" t="s">
        <v>84</v>
      </c>
      <c r="I27" s="10" t="s">
        <v>85</v>
      </c>
      <c r="J27" s="100">
        <v>1</v>
      </c>
      <c r="K27" s="12" t="s">
        <v>44</v>
      </c>
      <c r="L27" s="12" t="s">
        <v>55</v>
      </c>
      <c r="M27" s="100"/>
      <c r="N27" s="101"/>
      <c r="O27" s="14"/>
      <c r="P27" s="173"/>
      <c r="Q27" s="10"/>
      <c r="R27" s="15"/>
      <c r="S27" s="15"/>
      <c r="T27" s="10"/>
      <c r="U27" s="10"/>
      <c r="V27" s="15"/>
      <c r="W27" s="16"/>
      <c r="X27" s="16"/>
      <c r="Y27" s="10"/>
    </row>
    <row r="28" spans="1:25" s="17" customFormat="1" ht="33.75">
      <c r="A28" s="167"/>
      <c r="B28" s="177"/>
      <c r="C28" s="171"/>
      <c r="D28" s="179"/>
      <c r="E28" s="181"/>
      <c r="F28" s="169"/>
      <c r="G28" s="27" t="s">
        <v>86</v>
      </c>
      <c r="H28" s="10" t="s">
        <v>87</v>
      </c>
      <c r="I28" s="10" t="s">
        <v>88</v>
      </c>
      <c r="J28" s="11">
        <v>1</v>
      </c>
      <c r="K28" s="12" t="s">
        <v>44</v>
      </c>
      <c r="L28" s="12" t="s">
        <v>55</v>
      </c>
      <c r="M28" s="11"/>
      <c r="N28" s="108"/>
      <c r="O28" s="14"/>
      <c r="P28" s="174"/>
      <c r="Q28" s="10"/>
      <c r="R28" s="15"/>
      <c r="S28" s="15"/>
      <c r="T28" s="10"/>
      <c r="U28" s="10"/>
      <c r="V28" s="15"/>
      <c r="W28" s="16"/>
      <c r="X28" s="16"/>
      <c r="Y28" s="10"/>
    </row>
    <row r="29" spans="1:25" s="17" customFormat="1" ht="45">
      <c r="A29" s="167"/>
      <c r="B29" s="177"/>
      <c r="C29" s="171"/>
      <c r="D29" s="179"/>
      <c r="E29" s="181"/>
      <c r="F29" s="169"/>
      <c r="G29" s="10" t="s">
        <v>89</v>
      </c>
      <c r="H29" s="10" t="s">
        <v>90</v>
      </c>
      <c r="I29" s="10" t="s">
        <v>91</v>
      </c>
      <c r="J29" s="100">
        <v>1</v>
      </c>
      <c r="K29" s="12" t="s">
        <v>44</v>
      </c>
      <c r="L29" s="12" t="s">
        <v>55</v>
      </c>
      <c r="M29" s="11"/>
      <c r="N29" s="108"/>
      <c r="O29" s="14"/>
      <c r="P29" s="174"/>
      <c r="Q29" s="10"/>
      <c r="R29" s="15"/>
      <c r="S29" s="15"/>
      <c r="T29" s="10"/>
      <c r="U29" s="10"/>
      <c r="V29" s="15"/>
      <c r="W29" s="16"/>
      <c r="X29" s="16"/>
      <c r="Y29" s="10"/>
    </row>
    <row r="30" spans="1:25" s="17" customFormat="1" ht="36.75" customHeight="1">
      <c r="A30" s="160"/>
      <c r="B30" s="162"/>
      <c r="C30" s="164"/>
      <c r="D30" s="180"/>
      <c r="E30" s="166"/>
      <c r="F30" s="170"/>
      <c r="G30" s="27" t="s">
        <v>92</v>
      </c>
      <c r="H30" s="10" t="s">
        <v>93</v>
      </c>
      <c r="I30" s="10" t="s">
        <v>94</v>
      </c>
      <c r="J30" s="11">
        <v>1</v>
      </c>
      <c r="K30" s="12" t="s">
        <v>44</v>
      </c>
      <c r="L30" s="12" t="s">
        <v>55</v>
      </c>
      <c r="M30" s="11"/>
      <c r="N30" s="108"/>
      <c r="O30" s="14"/>
      <c r="P30" s="175"/>
      <c r="Q30" s="10"/>
      <c r="R30" s="15"/>
      <c r="S30" s="15"/>
      <c r="T30" s="10"/>
      <c r="U30" s="10"/>
      <c r="V30" s="15"/>
      <c r="W30" s="16"/>
      <c r="X30" s="16"/>
      <c r="Y30" s="10"/>
    </row>
    <row r="31" spans="1:25" s="17" customFormat="1" ht="15" customHeight="1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50"/>
      <c r="N31" s="65" t="s">
        <v>105</v>
      </c>
      <c r="O31" s="66" t="e">
        <f>AVERAGE(O26:O30)</f>
        <v>#DIV/0!</v>
      </c>
      <c r="P31" s="67"/>
      <c r="Q31" s="67"/>
      <c r="R31" s="68"/>
      <c r="S31" s="68"/>
      <c r="T31" s="67"/>
      <c r="U31" s="67"/>
      <c r="V31" s="68"/>
      <c r="W31" s="69"/>
      <c r="X31" s="69"/>
      <c r="Y31" s="67"/>
    </row>
    <row r="32" spans="1:25" s="17" customFormat="1" ht="63.75" customHeight="1">
      <c r="A32" s="19" t="s">
        <v>39</v>
      </c>
      <c r="B32" s="19" t="s">
        <v>126</v>
      </c>
      <c r="C32" s="6" t="s">
        <v>111</v>
      </c>
      <c r="D32" s="19" t="s">
        <v>95</v>
      </c>
      <c r="E32" s="19" t="s">
        <v>96</v>
      </c>
      <c r="F32" s="19" t="s">
        <v>97</v>
      </c>
      <c r="G32" s="7" t="s">
        <v>98</v>
      </c>
      <c r="H32" s="7" t="s">
        <v>95</v>
      </c>
      <c r="I32" s="7" t="s">
        <v>99</v>
      </c>
      <c r="J32" s="7">
        <v>1</v>
      </c>
      <c r="K32" s="28" t="s">
        <v>44</v>
      </c>
      <c r="L32" s="28" t="s">
        <v>55</v>
      </c>
      <c r="M32" s="95"/>
      <c r="N32" s="115"/>
      <c r="O32" s="29"/>
      <c r="P32" s="119"/>
      <c r="Q32" s="30"/>
      <c r="R32" s="31"/>
      <c r="S32" s="31"/>
      <c r="T32" s="30"/>
      <c r="U32" s="30"/>
      <c r="V32" s="31"/>
      <c r="W32" s="32"/>
      <c r="X32" s="8"/>
      <c r="Y32" s="30"/>
    </row>
    <row r="33" spans="1:25" s="17" customFormat="1" ht="15" customHeight="1">
      <c r="A33" s="148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50"/>
      <c r="N33" s="65" t="s">
        <v>105</v>
      </c>
      <c r="O33" s="66" t="e">
        <f>AVERAGE(O32)</f>
        <v>#DIV/0!</v>
      </c>
      <c r="P33" s="67"/>
      <c r="Q33" s="67"/>
      <c r="R33" s="68"/>
      <c r="S33" s="68"/>
      <c r="T33" s="67"/>
      <c r="U33" s="67"/>
      <c r="V33" s="68"/>
      <c r="W33" s="69"/>
      <c r="X33" s="69"/>
      <c r="Y33" s="67"/>
    </row>
    <row r="34" spans="1:25" s="90" customFormat="1" ht="60.75" customHeight="1">
      <c r="A34" s="159" t="s">
        <v>39</v>
      </c>
      <c r="B34" s="159" t="s">
        <v>113</v>
      </c>
      <c r="C34" s="163" t="s">
        <v>112</v>
      </c>
      <c r="D34" s="172" t="s">
        <v>114</v>
      </c>
      <c r="E34" s="172" t="s">
        <v>114</v>
      </c>
      <c r="F34" s="172" t="s">
        <v>114</v>
      </c>
      <c r="G34" s="92" t="s">
        <v>121</v>
      </c>
      <c r="H34" s="92" t="s">
        <v>115</v>
      </c>
      <c r="I34" s="92" t="s">
        <v>132</v>
      </c>
      <c r="J34" s="11">
        <v>1</v>
      </c>
      <c r="K34" s="10" t="s">
        <v>116</v>
      </c>
      <c r="L34" s="12" t="s">
        <v>55</v>
      </c>
      <c r="M34" s="61"/>
      <c r="N34" s="115"/>
      <c r="O34" s="121"/>
      <c r="P34" s="119"/>
      <c r="Q34" s="86"/>
      <c r="R34" s="87"/>
      <c r="S34" s="87"/>
      <c r="T34" s="86"/>
      <c r="U34" s="86"/>
      <c r="V34" s="87"/>
      <c r="W34" s="88"/>
      <c r="X34" s="89"/>
      <c r="Y34" s="86"/>
    </row>
    <row r="35" spans="1:25" s="90" customFormat="1" ht="59.25" customHeight="1">
      <c r="A35" s="167"/>
      <c r="B35" s="167"/>
      <c r="C35" s="171"/>
      <c r="D35" s="172"/>
      <c r="E35" s="172"/>
      <c r="F35" s="172"/>
      <c r="G35" s="92" t="s">
        <v>122</v>
      </c>
      <c r="H35" s="92" t="s">
        <v>117</v>
      </c>
      <c r="I35" s="92" t="s">
        <v>127</v>
      </c>
      <c r="J35" s="11">
        <v>1</v>
      </c>
      <c r="K35" s="10" t="s">
        <v>116</v>
      </c>
      <c r="L35" s="12" t="s">
        <v>55</v>
      </c>
      <c r="M35" s="29"/>
      <c r="N35" s="115"/>
      <c r="P35" s="86"/>
      <c r="Q35" s="86"/>
      <c r="R35" s="87"/>
      <c r="S35" s="87"/>
      <c r="T35" s="86"/>
      <c r="U35" s="86"/>
      <c r="V35" s="87"/>
      <c r="W35" s="88"/>
      <c r="X35" s="89"/>
      <c r="Y35" s="86"/>
    </row>
    <row r="36" spans="1:25" s="90" customFormat="1" ht="44.25" customHeight="1">
      <c r="A36" s="167"/>
      <c r="B36" s="167"/>
      <c r="C36" s="171"/>
      <c r="D36" s="172"/>
      <c r="E36" s="172"/>
      <c r="F36" s="172"/>
      <c r="G36" s="93" t="s">
        <v>123</v>
      </c>
      <c r="H36" s="93" t="s">
        <v>118</v>
      </c>
      <c r="I36" s="93" t="s">
        <v>134</v>
      </c>
      <c r="J36" s="94">
        <v>2</v>
      </c>
      <c r="K36" s="12" t="s">
        <v>119</v>
      </c>
      <c r="L36" s="12" t="s">
        <v>55</v>
      </c>
      <c r="M36" s="60"/>
      <c r="N36" s="115"/>
      <c r="O36" s="85"/>
      <c r="P36" s="119"/>
      <c r="Q36" s="86"/>
      <c r="R36" s="87"/>
      <c r="S36" s="87"/>
      <c r="T36" s="86"/>
      <c r="U36" s="86"/>
      <c r="V36" s="87"/>
      <c r="W36" s="88"/>
      <c r="X36" s="89"/>
      <c r="Y36" s="86"/>
    </row>
    <row r="37" spans="1:25" s="90" customFormat="1" ht="66.75" customHeight="1">
      <c r="A37" s="160"/>
      <c r="B37" s="160"/>
      <c r="C37" s="164"/>
      <c r="D37" s="172"/>
      <c r="E37" s="172"/>
      <c r="F37" s="172"/>
      <c r="G37" s="92" t="s">
        <v>124</v>
      </c>
      <c r="H37" s="92" t="s">
        <v>120</v>
      </c>
      <c r="I37" s="93" t="s">
        <v>128</v>
      </c>
      <c r="J37" s="11">
        <v>1</v>
      </c>
      <c r="K37" s="10" t="s">
        <v>116</v>
      </c>
      <c r="L37" s="12" t="s">
        <v>55</v>
      </c>
      <c r="M37" s="61"/>
      <c r="N37" s="115"/>
      <c r="O37" s="85"/>
      <c r="P37" s="122"/>
      <c r="Q37" s="91"/>
      <c r="R37" s="12" t="s">
        <v>131</v>
      </c>
      <c r="S37" s="31">
        <v>21</v>
      </c>
      <c r="T37" s="30" t="s">
        <v>125</v>
      </c>
      <c r="U37" s="86"/>
      <c r="V37" s="87"/>
      <c r="W37" s="88"/>
      <c r="X37" s="89"/>
      <c r="Y37" s="86"/>
    </row>
    <row r="38" spans="1:25" s="17" customFormat="1" ht="15" customHeight="1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50"/>
      <c r="N38" s="65" t="s">
        <v>105</v>
      </c>
      <c r="O38" s="66" t="e">
        <f>AVERAGE(O34:O37)</f>
        <v>#DIV/0!</v>
      </c>
      <c r="P38" s="67"/>
      <c r="Q38" s="67"/>
      <c r="R38" s="68"/>
      <c r="S38" s="68"/>
      <c r="T38" s="67"/>
      <c r="U38" s="67"/>
      <c r="V38" s="68"/>
      <c r="W38" s="69"/>
      <c r="X38" s="69"/>
      <c r="Y38" s="67"/>
    </row>
    <row r="39" spans="1:25" ht="11.25">
      <c r="A39" s="40"/>
      <c r="B39" s="41">
        <f>COUNTA(B11:B37)</f>
        <v>8</v>
      </c>
      <c r="C39" s="41"/>
      <c r="D39" s="42"/>
      <c r="E39" s="42"/>
      <c r="F39" s="43"/>
      <c r="G39" s="41">
        <f>COUNTA(G11:G33)</f>
        <v>16</v>
      </c>
      <c r="H39" s="44"/>
      <c r="I39" s="44"/>
      <c r="J39" s="41"/>
      <c r="K39" s="45"/>
      <c r="L39" s="42"/>
      <c r="M39" s="46"/>
      <c r="N39" s="46"/>
      <c r="O39" s="47"/>
      <c r="P39" s="48"/>
      <c r="Q39" s="48"/>
      <c r="R39" s="49"/>
      <c r="S39" s="49"/>
      <c r="T39" s="45"/>
      <c r="U39" s="45"/>
      <c r="V39" s="50"/>
      <c r="W39" s="51"/>
      <c r="X39" s="51"/>
      <c r="Y39" s="45"/>
    </row>
    <row r="40" spans="1:25" ht="11.25">
      <c r="A40" s="33"/>
      <c r="B40" s="58"/>
      <c r="C40" s="58"/>
      <c r="D40" s="33"/>
      <c r="E40" s="33"/>
      <c r="F40" s="34"/>
      <c r="G40" s="33"/>
      <c r="H40" s="176" t="s">
        <v>100</v>
      </c>
      <c r="I40" s="176"/>
      <c r="J40" s="176"/>
      <c r="K40" s="176"/>
      <c r="L40" s="176"/>
      <c r="M40" s="176"/>
      <c r="N40" s="58"/>
      <c r="O40" s="35" t="e">
        <f>AVERAGE(O1:O33)</f>
        <v>#DIV/0!</v>
      </c>
      <c r="P40" s="36"/>
      <c r="Q40" s="36"/>
      <c r="R40" s="37"/>
      <c r="S40" s="37"/>
      <c r="T40" s="38"/>
      <c r="U40" s="38"/>
      <c r="V40" s="37"/>
      <c r="W40" s="39"/>
      <c r="X40" s="39"/>
      <c r="Y40" s="38"/>
    </row>
    <row r="138" spans="1:25" s="52" customFormat="1" ht="12.75">
      <c r="A138" s="1" t="s">
        <v>101</v>
      </c>
      <c r="D138" s="1"/>
      <c r="E138" s="1"/>
      <c r="F138" s="53"/>
      <c r="G138" s="54"/>
      <c r="H138" s="55"/>
      <c r="I138" s="55"/>
      <c r="J138" s="1"/>
      <c r="K138" s="56"/>
      <c r="L138" s="1"/>
      <c r="M138" s="1"/>
      <c r="N138" s="1"/>
      <c r="R138" s="1"/>
      <c r="S138" s="1"/>
      <c r="T138" s="1"/>
      <c r="U138" s="1"/>
      <c r="V138" s="1"/>
      <c r="W138" s="57"/>
      <c r="X138" s="57"/>
      <c r="Y138" s="1"/>
    </row>
    <row r="139" spans="1:25" s="52" customFormat="1" ht="12.75">
      <c r="A139" s="1" t="s">
        <v>39</v>
      </c>
      <c r="D139" s="1"/>
      <c r="E139" s="1"/>
      <c r="F139" s="53"/>
      <c r="G139" s="54"/>
      <c r="H139" s="55"/>
      <c r="I139" s="55"/>
      <c r="J139" s="1"/>
      <c r="K139" s="56"/>
      <c r="L139" s="1"/>
      <c r="M139" s="1"/>
      <c r="N139" s="1"/>
      <c r="R139" s="1"/>
      <c r="S139" s="1"/>
      <c r="T139" s="1"/>
      <c r="U139" s="1"/>
      <c r="V139" s="1"/>
      <c r="W139" s="57"/>
      <c r="X139" s="57"/>
      <c r="Y139" s="1"/>
    </row>
    <row r="144" ht="12.75">
      <c r="A144" s="1" t="s">
        <v>102</v>
      </c>
    </row>
    <row r="145" spans="1:25" s="52" customFormat="1" ht="12.75">
      <c r="A145" s="1" t="s">
        <v>106</v>
      </c>
      <c r="D145" s="1"/>
      <c r="E145" s="1"/>
      <c r="F145" s="53"/>
      <c r="G145" s="54"/>
      <c r="H145" s="55"/>
      <c r="I145" s="55"/>
      <c r="J145" s="1"/>
      <c r="K145" s="56"/>
      <c r="L145" s="1"/>
      <c r="M145" s="1"/>
      <c r="N145" s="1"/>
      <c r="R145" s="1"/>
      <c r="S145" s="1"/>
      <c r="T145" s="1"/>
      <c r="U145" s="1"/>
      <c r="V145" s="1"/>
      <c r="W145" s="57"/>
      <c r="X145" s="57"/>
      <c r="Y145" s="1"/>
    </row>
    <row r="146" spans="1:25" s="52" customFormat="1" ht="12.75">
      <c r="A146" s="1" t="s">
        <v>107</v>
      </c>
      <c r="D146" s="1"/>
      <c r="F146" s="53"/>
      <c r="G146" s="54"/>
      <c r="H146" s="55"/>
      <c r="I146" s="55"/>
      <c r="J146" s="1"/>
      <c r="K146" s="56"/>
      <c r="L146" s="1"/>
      <c r="M146" s="1"/>
      <c r="N146" s="1"/>
      <c r="R146" s="1"/>
      <c r="S146" s="1"/>
      <c r="T146" s="1"/>
      <c r="U146" s="1"/>
      <c r="V146" s="1"/>
      <c r="W146" s="57"/>
      <c r="X146" s="57"/>
      <c r="Y146" s="1"/>
    </row>
    <row r="147" spans="1:25" s="52" customFormat="1" ht="12.75">
      <c r="A147" s="1" t="s">
        <v>103</v>
      </c>
      <c r="D147" s="1"/>
      <c r="E147" s="1"/>
      <c r="F147" s="53"/>
      <c r="G147" s="54"/>
      <c r="H147" s="55"/>
      <c r="I147" s="55"/>
      <c r="J147" s="1"/>
      <c r="K147" s="56"/>
      <c r="L147" s="1"/>
      <c r="M147" s="1"/>
      <c r="N147" s="1"/>
      <c r="R147" s="1"/>
      <c r="S147" s="1"/>
      <c r="T147" s="1"/>
      <c r="U147" s="1"/>
      <c r="V147" s="1"/>
      <c r="W147" s="57"/>
      <c r="X147" s="57"/>
      <c r="Y147" s="1"/>
    </row>
    <row r="148" spans="1:25" s="52" customFormat="1" ht="12.75">
      <c r="A148" s="1" t="s">
        <v>108</v>
      </c>
      <c r="D148" s="1"/>
      <c r="E148" s="1"/>
      <c r="F148" s="53"/>
      <c r="G148" s="54"/>
      <c r="H148" s="55"/>
      <c r="I148" s="55"/>
      <c r="J148" s="1"/>
      <c r="K148" s="56"/>
      <c r="L148" s="1"/>
      <c r="M148" s="1"/>
      <c r="N148" s="1"/>
      <c r="R148" s="1"/>
      <c r="S148" s="1"/>
      <c r="T148" s="1"/>
      <c r="U148" s="1"/>
      <c r="V148" s="1"/>
      <c r="W148" s="57"/>
      <c r="X148" s="57"/>
      <c r="Y148" s="1"/>
    </row>
    <row r="149" spans="1:25" s="52" customFormat="1" ht="12.75">
      <c r="A149" s="1" t="s">
        <v>109</v>
      </c>
      <c r="D149" s="1"/>
      <c r="E149" s="1"/>
      <c r="F149" s="53"/>
      <c r="G149" s="54"/>
      <c r="H149" s="55"/>
      <c r="I149" s="55"/>
      <c r="J149" s="1"/>
      <c r="K149" s="56"/>
      <c r="L149" s="1"/>
      <c r="M149" s="1"/>
      <c r="N149" s="1"/>
      <c r="R149" s="1"/>
      <c r="S149" s="1"/>
      <c r="T149" s="1"/>
      <c r="U149" s="1"/>
      <c r="V149" s="1"/>
      <c r="W149" s="57"/>
      <c r="X149" s="57"/>
      <c r="Y149" s="1"/>
    </row>
    <row r="150" spans="1:25" s="52" customFormat="1" ht="12.75">
      <c r="A150" s="1" t="s">
        <v>110</v>
      </c>
      <c r="D150" s="1"/>
      <c r="E150" s="1"/>
      <c r="F150" s="53"/>
      <c r="G150" s="54"/>
      <c r="H150" s="55"/>
      <c r="I150" s="55"/>
      <c r="J150" s="1"/>
      <c r="K150" s="56"/>
      <c r="L150" s="1"/>
      <c r="M150" s="1"/>
      <c r="N150" s="1"/>
      <c r="R150" s="1"/>
      <c r="S150" s="1"/>
      <c r="T150" s="1"/>
      <c r="U150" s="1"/>
      <c r="V150" s="1"/>
      <c r="W150" s="57"/>
      <c r="X150" s="57"/>
      <c r="Y150" s="1"/>
    </row>
    <row r="151" spans="1:25" s="52" customFormat="1" ht="12.75">
      <c r="A151" s="1" t="s">
        <v>104</v>
      </c>
      <c r="D151" s="1"/>
      <c r="E151" s="1"/>
      <c r="F151" s="53"/>
      <c r="G151" s="54"/>
      <c r="H151" s="55"/>
      <c r="I151" s="55"/>
      <c r="J151" s="1"/>
      <c r="K151" s="56"/>
      <c r="L151" s="1"/>
      <c r="M151" s="1"/>
      <c r="N151" s="1"/>
      <c r="R151" s="1"/>
      <c r="S151" s="1"/>
      <c r="T151" s="1"/>
      <c r="U151" s="1"/>
      <c r="V151" s="1"/>
      <c r="W151" s="57"/>
      <c r="X151" s="57"/>
      <c r="Y151" s="1"/>
    </row>
    <row r="152" spans="1:25" s="52" customFormat="1" ht="12.75">
      <c r="A152" s="1" t="s">
        <v>111</v>
      </c>
      <c r="D152" s="1"/>
      <c r="E152" s="1"/>
      <c r="F152" s="53"/>
      <c r="G152" s="54"/>
      <c r="H152" s="55"/>
      <c r="I152" s="55"/>
      <c r="J152" s="1"/>
      <c r="K152" s="56"/>
      <c r="L152" s="1"/>
      <c r="M152" s="1"/>
      <c r="N152" s="1"/>
      <c r="R152" s="1"/>
      <c r="S152" s="1"/>
      <c r="T152" s="1"/>
      <c r="U152" s="1"/>
      <c r="V152" s="1"/>
      <c r="W152" s="57"/>
      <c r="X152" s="57"/>
      <c r="Y152" s="1"/>
    </row>
    <row r="153" spans="1:25" s="52" customFormat="1" ht="12.75">
      <c r="A153" s="1" t="s">
        <v>112</v>
      </c>
      <c r="D153" s="1"/>
      <c r="E153" s="1"/>
      <c r="F153" s="53"/>
      <c r="G153" s="54"/>
      <c r="H153" s="55"/>
      <c r="I153" s="55"/>
      <c r="J153" s="1"/>
      <c r="K153" s="56"/>
      <c r="L153" s="1"/>
      <c r="M153" s="1"/>
      <c r="N153" s="1"/>
      <c r="R153" s="1"/>
      <c r="S153" s="1"/>
      <c r="T153" s="1"/>
      <c r="U153" s="1"/>
      <c r="V153" s="1"/>
      <c r="W153" s="57"/>
      <c r="X153" s="57"/>
      <c r="Y153" s="1"/>
    </row>
    <row r="154" ht="12.75">
      <c r="A154" s="1" t="s">
        <v>51</v>
      </c>
    </row>
    <row r="155" spans="1:24" ht="11.25">
      <c r="A155" s="1" t="s">
        <v>46</v>
      </c>
      <c r="B155" s="1"/>
      <c r="C155" s="1"/>
      <c r="F155" s="1"/>
      <c r="G155" s="1"/>
      <c r="H155" s="1"/>
      <c r="I155" s="1"/>
      <c r="K155" s="1"/>
      <c r="O155" s="1"/>
      <c r="P155" s="1"/>
      <c r="Q155" s="1"/>
      <c r="W155" s="1"/>
      <c r="X155" s="1"/>
    </row>
    <row r="158" spans="2:24" ht="11.25">
      <c r="B158" s="1"/>
      <c r="C158" s="1"/>
      <c r="F158" s="1"/>
      <c r="G158" s="1"/>
      <c r="H158" s="1"/>
      <c r="I158" s="1"/>
      <c r="K158" s="1"/>
      <c r="O158" s="1"/>
      <c r="P158" s="1"/>
      <c r="Q158" s="1"/>
      <c r="W158" s="1"/>
      <c r="X158" s="1"/>
    </row>
  </sheetData>
  <sheetProtection/>
  <mergeCells count="81">
    <mergeCell ref="P27:P30"/>
    <mergeCell ref="H40:M40"/>
    <mergeCell ref="A27:A30"/>
    <mergeCell ref="B27:B30"/>
    <mergeCell ref="C27:C30"/>
    <mergeCell ref="D27:D30"/>
    <mergeCell ref="E27:E30"/>
    <mergeCell ref="A31:M31"/>
    <mergeCell ref="A33:M33"/>
    <mergeCell ref="A34:A37"/>
    <mergeCell ref="B34:B37"/>
    <mergeCell ref="A26:M26"/>
    <mergeCell ref="A38:M38"/>
    <mergeCell ref="F27:F30"/>
    <mergeCell ref="C34:C37"/>
    <mergeCell ref="D34:D37"/>
    <mergeCell ref="E34:E37"/>
    <mergeCell ref="F34:F37"/>
    <mergeCell ref="A24:A25"/>
    <mergeCell ref="B24:B25"/>
    <mergeCell ref="C24:C25"/>
    <mergeCell ref="D24:D25"/>
    <mergeCell ref="E24:E25"/>
    <mergeCell ref="F24:F25"/>
    <mergeCell ref="A23:M23"/>
    <mergeCell ref="A20:A22"/>
    <mergeCell ref="B20:B22"/>
    <mergeCell ref="C20:C22"/>
    <mergeCell ref="D20:D22"/>
    <mergeCell ref="E20:E22"/>
    <mergeCell ref="F20:F22"/>
    <mergeCell ref="A19:M19"/>
    <mergeCell ref="A17:A18"/>
    <mergeCell ref="B17:B18"/>
    <mergeCell ref="C17:C18"/>
    <mergeCell ref="D17:D18"/>
    <mergeCell ref="E17:E18"/>
    <mergeCell ref="F17:F18"/>
    <mergeCell ref="A16:M16"/>
    <mergeCell ref="A14:A15"/>
    <mergeCell ref="B14:B15"/>
    <mergeCell ref="C14:C15"/>
    <mergeCell ref="D14:D15"/>
    <mergeCell ref="E14:E15"/>
    <mergeCell ref="F14:F15"/>
    <mergeCell ref="A13:M13"/>
    <mergeCell ref="F11:F12"/>
    <mergeCell ref="E11:E12"/>
    <mergeCell ref="D11:D12"/>
    <mergeCell ref="A11:A12"/>
    <mergeCell ref="B11:B12"/>
    <mergeCell ref="U9:V9"/>
    <mergeCell ref="W9:X9"/>
    <mergeCell ref="L9:L10"/>
    <mergeCell ref="M9:M10"/>
    <mergeCell ref="N9:N10"/>
    <mergeCell ref="O9:O10"/>
    <mergeCell ref="P9:P10"/>
    <mergeCell ref="Q9:Q10"/>
    <mergeCell ref="G9:G10"/>
    <mergeCell ref="H9:H10"/>
    <mergeCell ref="I9:I10"/>
    <mergeCell ref="J9:J10"/>
    <mergeCell ref="K9:K10"/>
    <mergeCell ref="R9:T9"/>
    <mergeCell ref="A7:Y7"/>
    <mergeCell ref="A8:L8"/>
    <mergeCell ref="M8:Q8"/>
    <mergeCell ref="R8:Y8"/>
    <mergeCell ref="A9:A10"/>
    <mergeCell ref="B9:B10"/>
    <mergeCell ref="C9:C10"/>
    <mergeCell ref="D9:D10"/>
    <mergeCell ref="E9:E10"/>
    <mergeCell ref="F9:F10"/>
    <mergeCell ref="A1:X3"/>
    <mergeCell ref="Y1:Y2"/>
    <mergeCell ref="C4:Y4"/>
    <mergeCell ref="A5:B5"/>
    <mergeCell ref="C5:Y5"/>
    <mergeCell ref="C6:Y6"/>
  </mergeCells>
  <dataValidations count="9">
    <dataValidation type="list" allowBlank="1" showInputMessage="1" showErrorMessage="1" sqref="C24 C18 C27 C21">
      <formula1>$A$141:$A$154</formula1>
    </dataValidation>
    <dataValidation type="list" allowBlank="1" showInputMessage="1" showErrorMessage="1" sqref="A18 A24 A21 A14 A27">
      <formula1>$A$135:$A$137</formula1>
    </dataValidation>
    <dataValidation type="list" allowBlank="1" showInputMessage="1" showErrorMessage="1" sqref="A32 A11:A12">
      <formula1>$A$141:$A$143</formula1>
    </dataValidation>
    <dataValidation type="list" allowBlank="1" showInputMessage="1" showErrorMessage="1" sqref="X23 X26 X31 X13 X16 X38 X33 X19 W11:W38">
      <formula1>"Tic para servicios,Tic para gobierno abierto,Tic para la gestión,Tic para la seguridad"</formula1>
    </dataValidation>
    <dataValidation type="list" allowBlank="1" showInputMessage="1" showErrorMessage="1" sqref="A38 A16 A33 A31 A26 A23 A13 A19">
      <formula1>$A$134:$A$136</formula1>
    </dataValidation>
    <dataValidation type="list" allowBlank="1" showInputMessage="1" showErrorMessage="1" sqref="C32 C12 C34">
      <formula1>$A$147:$A$159</formula1>
    </dataValidation>
    <dataValidation type="list" allowBlank="1" showInputMessage="1" showErrorMessage="1" sqref="C11 C14:C15">
      <formula1>$A$143:$A$155</formula1>
    </dataValidation>
    <dataValidation type="list" allowBlank="1" showInputMessage="1" showErrorMessage="1" sqref="A34">
      <formula1>$A$137:$A$139</formula1>
    </dataValidation>
    <dataValidation type="list" allowBlank="1" showInputMessage="1" showErrorMessage="1" sqref="U11:U38">
      <formula1>"Estrategia gestión riesgo de corrupción, Estrategia racionalización de trámites, Estrategia rendición de cuentas, Mecanismo para mejorar atención al ciudadano, Mecanismos para transparencia y acceso a información, Estrategia de iniciativas adicionales"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A12:L12 A59:AR61 A45:Q58 AH37:AR58 A13:N13 AE13:AR36 A38:N44 A33:N33 A32:E32 G32:L32 R11:AR12 A16:N16 A14:L15 A19:N19 A17:L18 A23:N23 A20:L21 A22:L22 A26:N26 A24:L25 A31:N31 A27:L30 A37:L37 A34:L34 A11 C11:L11 A36:H36 A35:H35 J35:L35 J36:L36" unlockedFormula="1"/>
    <ignoredError sqref="R45:AG58 AE37:AG44 F32 O38:Q44 O13:AD13 O16:AD16 R14:AD15 O19:AD19 R17:AD18 O23:AD23 R20:AD21 R22:AD22 O26:AD26 Q24:AD25 O31:AD31 Q27:AD30 O33:AD33 Q32:AD32 Q37 Q34:AD36 R37:AD44" numberStoredAsText="1" unlockedFormula="1"/>
    <ignoredError sqref="O38:Q44 O13:AD13 O16:AD16 R14:AD15 O19:AD19 R17:AD18 O23:AD23 R20:AD21 R22:AD22 O26:AD26 Q24:AD25 O31:AD31 Q27:AD30 O33:AD33 Q32:AD32 Q37 Q34:AD36" evalError="1" unlockedFormula="1"/>
    <ignoredError sqref="R37:AD44" numberStoredAsText="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Margarita Maria Tamayo Arango</cp:lastModifiedBy>
  <dcterms:created xsi:type="dcterms:W3CDTF">2017-05-22T15:12:21Z</dcterms:created>
  <dcterms:modified xsi:type="dcterms:W3CDTF">2017-12-22T20:35:12Z</dcterms:modified>
  <cp:category/>
  <cp:version/>
  <cp:contentType/>
  <cp:contentStatus/>
</cp:coreProperties>
</file>