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20" windowWidth="20490" windowHeight="7410"/>
  </bookViews>
  <sheets>
    <sheet name="INFORMÁTICA CORPORATIVA" sheetId="3" r:id="rId1"/>
  </sheets>
  <definedNames>
    <definedName name="_xlnm.Print_Area" localSheetId="0">'INFORMÁTICA CORPORATIVA'!$A$1:$Y$34</definedName>
    <definedName name="_xlnm.Print_Titles" localSheetId="0">'INFORMÁTICA CORPORATIVA'!$1:$10</definedName>
  </definedNames>
  <calcPr calcId="145621"/>
</workbook>
</file>

<file path=xl/calcChain.xml><?xml version="1.0" encoding="utf-8"?>
<calcChain xmlns="http://schemas.openxmlformats.org/spreadsheetml/2006/main">
  <c r="O32" i="3" l="1"/>
  <c r="O27" i="3"/>
  <c r="O23" i="3" l="1"/>
  <c r="O18" i="3" l="1"/>
  <c r="O34" i="3" s="1"/>
  <c r="G33" i="3" l="1"/>
  <c r="B33" i="3"/>
</calcChain>
</file>

<file path=xl/sharedStrings.xml><?xml version="1.0" encoding="utf-8"?>
<sst xmlns="http://schemas.openxmlformats.org/spreadsheetml/2006/main" count="221" uniqueCount="138">
  <si>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</si>
  <si>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</si>
  <si>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</si>
  <si>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  <r>
      <rPr>
        <shadow/>
        <sz val="8"/>
        <color indexed="9"/>
        <rFont val="Arial Narrow"/>
        <family val="2"/>
      </rPr>
      <t/>
    </r>
  </si>
  <si>
    <t>Fecha deseable de terminación</t>
  </si>
  <si>
    <t>Responsable de la actividad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</si>
  <si>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</si>
  <si>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</si>
  <si>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</si>
  <si>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</si>
  <si>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</si>
  <si>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</si>
  <si>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</si>
  <si>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</si>
  <si>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</si>
  <si>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</si>
  <si>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</si>
  <si>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</si>
  <si>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</si>
  <si>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</si>
  <si>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</si>
  <si>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</si>
  <si>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</si>
  <si>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</si>
  <si>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</si>
  <si>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</si>
  <si>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</si>
  <si>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</si>
  <si>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</si>
  <si>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</si>
  <si>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</si>
  <si>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</si>
  <si>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</si>
  <si>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OPERATIVO ANUAL DE INVERSIONES POAI 2017</t>
  </si>
  <si>
    <t>PLAN ANTICORRUPCIÓN Y DE ATENCIÓN AL CIUDADANO 2017</t>
  </si>
  <si>
    <t>PLAN DE ACCIÓN INSTITUCIONAL 2017</t>
  </si>
  <si>
    <t>PLAN DE GOBIERNO EN LÍNEA 2017</t>
  </si>
  <si>
    <t>Plan de Gobierno en Línea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</si>
  <si>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</si>
  <si>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</si>
  <si>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</si>
  <si>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</si>
  <si>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</si>
  <si>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PLAN DE FOMENTO A LA CALIDAD 2017 (MEN)</t>
  </si>
  <si>
    <t>COMPROMISOS LABORALES</t>
  </si>
  <si>
    <t>PLAN DE MEJORAMIENTO SIG</t>
  </si>
  <si>
    <t>PLAN POLITÉCNICO ESTRATÉGICO</t>
  </si>
  <si>
    <t xml:space="preserve">PLAN DE MEJORAMIENTO DE PROGRAMAS ACADÉMICOS  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</si>
  <si>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</si>
  <si>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</si>
  <si>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</si>
  <si>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</si>
  <si>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I.A.F.PoA</t>
  </si>
  <si>
    <t>INFORMÁTICA CORPORATIVA</t>
  </si>
  <si>
    <t>Vigencia tecnológica de los computadores dedicados al uso de docentes y estudiantes</t>
  </si>
  <si>
    <t>Adquirir / Renovar 150 computadores para el uso por parte de estudiantes y docentes en actividades académicas</t>
  </si>
  <si>
    <t>Número de computadores adquiridos en la vigencia</t>
  </si>
  <si>
    <t>Cantidad de computadores comprados en la vigencia</t>
  </si>
  <si>
    <t>Diciembre 31</t>
  </si>
  <si>
    <t>f</t>
  </si>
  <si>
    <t>Tic para la gestión</t>
  </si>
  <si>
    <t>Mejorar la calidad y la capacidad del canal de acceso a Internet en la Institución</t>
  </si>
  <si>
    <t>Ancho de banda para la conexión a Internet en la sede Poblado</t>
  </si>
  <si>
    <t>Numero de Megas</t>
  </si>
  <si>
    <t>Marzo 30</t>
  </si>
  <si>
    <t>Modernización de infraestructura informática y de telecomunicaciones</t>
  </si>
  <si>
    <t>Mantener y actualizar el licenciamiento de la infraestructura de cómputo, telecomunicaciones y de ofimática para la prestación de los servicios transversales a la institución</t>
  </si>
  <si>
    <t>Número de licencias renovadas</t>
  </si>
  <si>
    <t>Número de software y suscripciones de servicios que se debe renovar anualmente.</t>
  </si>
  <si>
    <t>Profesional Universitario Informática Corporativa</t>
  </si>
  <si>
    <t>Profesional Especializado Informática Corporativa</t>
  </si>
  <si>
    <t>Prestar el  servicio de soporte técnico informático, preventivo y correctivo, a los equipos y software ofimático institucionales</t>
  </si>
  <si>
    <t>Ampliación de la capacidad de la red de datos institucional</t>
  </si>
  <si>
    <t xml:space="preserve">Realización  de actividades de mantenimiento y soporte permanentes, a los Sistemas de Información Institucionales actuales </t>
  </si>
  <si>
    <t>Gestión del servicio de impresión Institucional</t>
  </si>
  <si>
    <t>Usuarios Satisfechos con los servicios prestados por la mesa de ayuda</t>
  </si>
  <si>
    <t>Número de puntos nuevos</t>
  </si>
  <si>
    <t>usuarios satisfechos con los requerimientos atendidos por informática corporativa</t>
  </si>
  <si>
    <t>Porcentaje de dependencias capacitadas</t>
  </si>
  <si>
    <t>Número de puntos que se mandaron a construir</t>
  </si>
  <si>
    <t xml:space="preserve">1 - (Numero de dependencias capacitadas /sobre el número de  dependencias) por 100 </t>
  </si>
  <si>
    <t>Encuesta de satisfacción</t>
  </si>
  <si>
    <t>80%</t>
  </si>
  <si>
    <t>50</t>
  </si>
  <si>
    <t>profesional especializado Informática Corporativa</t>
  </si>
  <si>
    <t>Noviembre 30</t>
  </si>
  <si>
    <t>Profesional universitario - informática corporativa</t>
  </si>
  <si>
    <t>Gobierno en Línea</t>
  </si>
  <si>
    <t>Porcentaje de actividades ejecutadas</t>
  </si>
  <si>
    <t>V1: Número de computadores dedicados a docentes y estudiantes (escritorio y portátiles) con más de 5 años 
V2: Número total de computadores dedicados para docentes y estudiantes
[(V1 / V2) -1] * 100</t>
  </si>
  <si>
    <t>V1: Número de actividades ejecutadas
V2: Número total de actividades
(V1/V2) *100</t>
  </si>
  <si>
    <t xml:space="preserve">Apoyar las actividades referentes al componente de TIC para gobierno abierto. </t>
  </si>
  <si>
    <t>Número de documentos públicado</t>
  </si>
  <si>
    <t>Número de actividades apoyadas/sobre el total de actividades que requieren el apoyo.</t>
  </si>
  <si>
    <t>Implentación de la estrategia para uso eficiente del papel.</t>
  </si>
  <si>
    <t xml:space="preserve">Tic para la seguridad
Diagnóstico de seguridad: presentación de politicas a Funcionarios, contratistas y docentes. </t>
  </si>
  <si>
    <t>porcentaje de unidades capacitadas</t>
  </si>
  <si>
    <t xml:space="preserve">Automatización de procesos y procedimientos </t>
  </si>
  <si>
    <t xml:space="preserve">Número de automatizaciones </t>
  </si>
  <si>
    <t>Nuúmero de automatizaciones detectadasy estudiadas</t>
  </si>
  <si>
    <t>j</t>
  </si>
  <si>
    <t>a</t>
  </si>
  <si>
    <t>Estrategia gestión riesgo de corrupción</t>
  </si>
  <si>
    <t>Mecanismo para mejorar atención al ciudadano</t>
  </si>
  <si>
    <t>Mecanismos para transparencia y acceso a información</t>
  </si>
  <si>
    <t>Tic para servicios</t>
  </si>
  <si>
    <t>Tic para gobierno abierto</t>
  </si>
  <si>
    <t>Tic para la seguridad</t>
  </si>
  <si>
    <t>Evaluar y actualizar el mapa de riesgos integrado del proceso gestión de tecnología de información.</t>
  </si>
  <si>
    <t>Realizar seguimiento al mapas de riesgos del proceso gestión de tecnología de información  y la gestión sus actividades de control reportando los eventos presentados durante el año.</t>
  </si>
  <si>
    <t>Mapa de riesgos evaluado y actualizado</t>
  </si>
  <si>
    <t>Mapas de riesgos con seguimiento</t>
  </si>
  <si>
    <t>V1: Mapa de riesgos integrado del proceso gestión de tecnología de información evaluado y actualizado</t>
  </si>
  <si>
    <t>V1: Número de mapas de riesgo con seguimiento</t>
  </si>
  <si>
    <t>Profesional Universitario - Informática Corporativa</t>
  </si>
  <si>
    <t>Integración de los sistemas de gestión de calidad</t>
  </si>
  <si>
    <t xml:space="preserve"> Atención a PQRS </t>
  </si>
  <si>
    <t>Porcentaje de PQRS atendidas</t>
  </si>
  <si>
    <t>V1: Número de PQRS atendidas
V2: Número total de PQRS que corresponden a la Unidad de Gestión
(V1 / V2) * 100</t>
  </si>
  <si>
    <t>100%</t>
  </si>
  <si>
    <t>b</t>
  </si>
  <si>
    <t>Porcentaje de integración de los diferentes componentes del sistema de gestión</t>
  </si>
  <si>
    <t>V1: Número de componentes del sistema de gestión integrados
V2: Número total de componentes del proceso de integración
(V1 / V2) * 100</t>
  </si>
  <si>
    <t>Indicadores con seguimiento</t>
  </si>
  <si>
    <t xml:space="preserve"> Revisión y actualización de documentos</t>
  </si>
  <si>
    <t>Seguimiento y registro del producto no conforme</t>
  </si>
  <si>
    <t>Porcentaje de indicadores con seguimiento registrado</t>
  </si>
  <si>
    <t>Porcentaje de documentos actualizados</t>
  </si>
  <si>
    <t>Porcentaje de productos no conformes registrados</t>
  </si>
  <si>
    <r>
      <t xml:space="preserve">V1: Número de indicadores con seguimiento registrado
V2: Número total de indicadores del Proceso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</si>
  <si>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r>
      <t xml:space="preserve">V1: Número de documentos del Proceso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que corresponden a la Unidad de Gestión que se encuentran actualizados
V2: Número total de documentos del Proceso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</si>
  <si>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r>
      <t xml:space="preserve">V1: Número de productos no conformes registrados del Proceso </t>
    </r>
    <r>
      <rPr>
        <sz val="8"/>
        <color indexed="8"/>
        <rFont val="Arial"/>
        <family val="2"/>
      </rPr>
      <t xml:space="preserve"> que corresponden a la Unidad de Gestión
V2: Número total de productos no conformes del Proceso </t>
    </r>
    <r>
      <rPr>
        <sz val="8"/>
        <rFont val="Arial"/>
        <family val="2"/>
      </rPr>
      <t>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</si>
  <si>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>Porcentaje de acciones cumplidas en el Plan de Mejoramiento</t>
  </si>
  <si>
    <r>
      <t xml:space="preserve">V1: Número de acciones evaluadas y cerradas
V2: Número total de acciones del Proceso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</si>
  <si>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>Realizar las gestiones necesarias para cerrar las acciones preventivas, de mejora y correctivas en el módulo "Mejoramiento Continuo" del Sistema Integrado de Gestión</t>
  </si>
  <si>
    <t>Porcentaje de consumo de impresión</t>
  </si>
  <si>
    <t>Numero de impresiones generadas en el año respecto al año anterior.</t>
  </si>
  <si>
    <t>Día/Mes/Año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</si>
</sst>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hadow/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2" fillId="0" borderId="0" xfId="0" applyFont="1" applyAlignment="1">
      <alignment horizontal="left" vertical="center"/>
    </xf>
    <xf numFmtId="49" fontId="12" fillId="0" borderId="0" xfId="0" applyNumberFormat="1" applyFont="1"/>
    <xf numFmtId="3" fontId="12" fillId="0" borderId="0" xfId="0" applyNumberFormat="1" applyFont="1"/>
    <xf numFmtId="0" fontId="13" fillId="0" borderId="0" xfId="0" applyFont="1" applyAlignment="1">
      <alignment vertical="center"/>
    </xf>
    <xf numFmtId="9" fontId="8" fillId="0" borderId="1" xfId="4" applyFont="1" applyFill="1" applyBorder="1" applyAlignment="1" applyProtection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9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9" fontId="15" fillId="8" borderId="1" xfId="0" applyNumberFormat="1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2" fontId="9" fillId="8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9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6" borderId="1" xfId="0" applyFont="1" applyFill="1" applyBorder="1" applyProtection="1"/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Protection="1"/>
    <xf numFmtId="3" fontId="15" fillId="6" borderId="1" xfId="0" applyNumberFormat="1" applyFont="1" applyFill="1" applyBorder="1" applyProtection="1"/>
    <xf numFmtId="0" fontId="15" fillId="6" borderId="1" xfId="0" applyFont="1" applyFill="1" applyBorder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/>
    </xf>
    <xf numFmtId="9" fontId="15" fillId="6" borderId="1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/>
    </xf>
    <xf numFmtId="3" fontId="15" fillId="6" borderId="1" xfId="0" applyNumberFormat="1" applyFont="1" applyFill="1" applyBorder="1" applyAlignment="1" applyProtection="1">
      <alignment horizontal="center" vertical="center"/>
    </xf>
    <xf numFmtId="3" fontId="15" fillId="6" borderId="1" xfId="0" applyNumberFormat="1" applyFont="1" applyFill="1" applyBorder="1" applyAlignment="1" applyProtection="1">
      <alignment horizontal="center"/>
    </xf>
    <xf numFmtId="49" fontId="12" fillId="6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16" fillId="7" borderId="1" xfId="3" applyNumberFormat="1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9" fontId="16" fillId="5" borderId="1" xfId="3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 wrapText="1"/>
    </xf>
    <xf numFmtId="3" fontId="16" fillId="7" borderId="1" xfId="3" applyNumberFormat="1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14" fontId="14" fillId="0" borderId="2" xfId="3" applyNumberFormat="1" applyFont="1" applyFill="1" applyBorder="1" applyAlignment="1">
      <alignment horizontal="left"/>
    </xf>
    <xf numFmtId="14" fontId="14" fillId="0" borderId="12" xfId="3" applyNumberFormat="1" applyFont="1" applyFill="1" applyBorder="1" applyAlignment="1">
      <alignment horizontal="left"/>
    </xf>
    <xf numFmtId="14" fontId="14" fillId="0" borderId="3" xfId="3" applyNumberFormat="1" applyFont="1" applyFill="1" applyBorder="1" applyAlignment="1">
      <alignment horizontal="left"/>
    </xf>
    <xf numFmtId="14" fontId="10" fillId="0" borderId="2" xfId="3" applyNumberFormat="1" applyFont="1" applyFill="1" applyBorder="1" applyAlignment="1">
      <alignment horizontal="left"/>
    </xf>
    <xf numFmtId="14" fontId="10" fillId="0" borderId="12" xfId="3" applyNumberFormat="1" applyFont="1" applyFill="1" applyBorder="1" applyAlignment="1">
      <alignment horizontal="left"/>
    </xf>
    <xf numFmtId="14" fontId="10" fillId="0" borderId="3" xfId="3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</cellXfs>
  <cellStyles count="5">
    <cellStyle name="20% - Énfasis2 2" xfId="1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9254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2" customWidth="1"/>
    <col min="3" max="3" width="24.140625" style="2" customWidth="1"/>
    <col min="4" max="4" width="19.5703125" style="1" customWidth="1"/>
    <col min="5" max="5" width="17.7109375" style="1" customWidth="1"/>
    <col min="6" max="6" width="11.42578125" style="7" customWidth="1"/>
    <col min="7" max="7" width="37" style="8" customWidth="1"/>
    <col min="8" max="8" width="32.7109375" style="5" customWidth="1"/>
    <col min="9" max="9" width="28.5703125" style="5" customWidth="1"/>
    <col min="10" max="10" width="12.42578125" style="1" customWidth="1"/>
    <col min="11" max="11" width="12.28515625" style="6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4" customWidth="1"/>
    <col min="25" max="25" width="17.42578125" style="1" customWidth="1"/>
    <col min="26" max="16384" width="11.42578125" style="1"/>
  </cols>
  <sheetData>
    <row r="1" spans="1:25" ht="18.75" customHeight="1" x14ac:dyDescent="0.2">
      <c r="A1" s="75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  <c r="Y1" s="84" t="s">
        <v>24</v>
      </c>
    </row>
    <row r="2" spans="1:25" ht="18.75" customHeight="1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  <c r="Y2" s="84"/>
    </row>
    <row r="3" spans="1:25" ht="15" customHeight="1" x14ac:dyDescent="0.2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3" t="s">
        <v>48</v>
      </c>
    </row>
    <row r="4" spans="1:25" ht="15" customHeight="1" x14ac:dyDescent="0.2">
      <c r="A4" s="17" t="s">
        <v>0</v>
      </c>
      <c r="B4" s="18"/>
      <c r="C4" s="86" t="s">
        <v>53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</row>
    <row r="5" spans="1:25" ht="15" customHeight="1" x14ac:dyDescent="0.2">
      <c r="A5" s="92" t="s">
        <v>13</v>
      </c>
      <c r="B5" s="93"/>
      <c r="C5" s="89">
        <v>42886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</row>
    <row r="6" spans="1:25" ht="15" customHeight="1" x14ac:dyDescent="0.2">
      <c r="A6" s="17" t="s">
        <v>12</v>
      </c>
      <c r="B6" s="18"/>
      <c r="C6" s="89" t="s">
        <v>137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</row>
    <row r="7" spans="1:25" ht="15.75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5" customHeight="1" x14ac:dyDescent="0.2">
      <c r="A8" s="71" t="s">
        <v>27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 t="s">
        <v>26</v>
      </c>
      <c r="N8" s="71"/>
      <c r="O8" s="71"/>
      <c r="P8" s="71"/>
      <c r="Q8" s="71"/>
      <c r="R8" s="71" t="s">
        <v>28</v>
      </c>
      <c r="S8" s="71"/>
      <c r="T8" s="71"/>
      <c r="U8" s="71"/>
      <c r="V8" s="71"/>
      <c r="W8" s="71"/>
      <c r="X8" s="71"/>
      <c r="Y8" s="71"/>
    </row>
    <row r="9" spans="1:25" ht="38.25" customHeight="1" x14ac:dyDescent="0.2">
      <c r="A9" s="72" t="s">
        <v>50</v>
      </c>
      <c r="B9" s="72" t="s">
        <v>29</v>
      </c>
      <c r="C9" s="72" t="s">
        <v>41</v>
      </c>
      <c r="D9" s="72" t="s">
        <v>30</v>
      </c>
      <c r="E9" s="72" t="s">
        <v>10</v>
      </c>
      <c r="F9" s="73" t="s">
        <v>7</v>
      </c>
      <c r="G9" s="72" t="s">
        <v>3</v>
      </c>
      <c r="H9" s="72" t="s">
        <v>23</v>
      </c>
      <c r="I9" s="72" t="s">
        <v>11</v>
      </c>
      <c r="J9" s="63" t="s">
        <v>14</v>
      </c>
      <c r="K9" s="63" t="s">
        <v>4</v>
      </c>
      <c r="L9" s="63" t="s">
        <v>5</v>
      </c>
      <c r="M9" s="70" t="s">
        <v>9</v>
      </c>
      <c r="N9" s="64" t="s">
        <v>22</v>
      </c>
      <c r="O9" s="63" t="s">
        <v>8</v>
      </c>
      <c r="P9" s="63" t="s">
        <v>6</v>
      </c>
      <c r="Q9" s="63" t="s">
        <v>1</v>
      </c>
      <c r="R9" s="64" t="s">
        <v>51</v>
      </c>
      <c r="S9" s="64"/>
      <c r="T9" s="64"/>
      <c r="U9" s="74" t="s">
        <v>25</v>
      </c>
      <c r="V9" s="74"/>
      <c r="W9" s="74" t="s">
        <v>37</v>
      </c>
      <c r="X9" s="74"/>
      <c r="Y9" s="44" t="s">
        <v>38</v>
      </c>
    </row>
    <row r="10" spans="1:25" ht="33.75" x14ac:dyDescent="0.2">
      <c r="A10" s="72"/>
      <c r="B10" s="72"/>
      <c r="C10" s="72"/>
      <c r="D10" s="72"/>
      <c r="E10" s="72"/>
      <c r="F10" s="73"/>
      <c r="G10" s="72"/>
      <c r="H10" s="72"/>
      <c r="I10" s="72"/>
      <c r="J10" s="63"/>
      <c r="K10" s="63"/>
      <c r="L10" s="63"/>
      <c r="M10" s="70"/>
      <c r="N10" s="64"/>
      <c r="O10" s="63"/>
      <c r="P10" s="63"/>
      <c r="Q10" s="63"/>
      <c r="R10" s="46" t="s">
        <v>15</v>
      </c>
      <c r="S10" s="46" t="s">
        <v>16</v>
      </c>
      <c r="T10" s="46" t="s">
        <v>17</v>
      </c>
      <c r="U10" s="44" t="s">
        <v>18</v>
      </c>
      <c r="V10" s="44" t="s">
        <v>19</v>
      </c>
      <c r="W10" s="44" t="s">
        <v>20</v>
      </c>
      <c r="X10" s="44" t="s">
        <v>21</v>
      </c>
      <c r="Y10" s="44" t="s">
        <v>40</v>
      </c>
    </row>
    <row r="11" spans="1:25" s="28" customFormat="1" ht="67.5" customHeight="1" x14ac:dyDescent="0.2">
      <c r="A11" s="60" t="s">
        <v>32</v>
      </c>
      <c r="B11" s="66" t="s">
        <v>65</v>
      </c>
      <c r="C11" s="66" t="s">
        <v>35</v>
      </c>
      <c r="D11" s="60" t="s">
        <v>54</v>
      </c>
      <c r="E11" s="60" t="s">
        <v>89</v>
      </c>
      <c r="F11" s="61">
        <v>0.25</v>
      </c>
      <c r="G11" s="26" t="s">
        <v>55</v>
      </c>
      <c r="H11" s="26" t="s">
        <v>56</v>
      </c>
      <c r="I11" s="26" t="s">
        <v>57</v>
      </c>
      <c r="J11" s="11">
        <v>150</v>
      </c>
      <c r="K11" s="14" t="s">
        <v>58</v>
      </c>
      <c r="L11" s="14" t="s">
        <v>70</v>
      </c>
      <c r="M11" s="11"/>
      <c r="N11" s="11"/>
      <c r="O11" s="9"/>
      <c r="P11" s="15"/>
      <c r="Q11" s="15"/>
      <c r="R11" s="27">
        <v>11</v>
      </c>
      <c r="S11" s="27">
        <v>28</v>
      </c>
      <c r="T11" s="15" t="s">
        <v>59</v>
      </c>
      <c r="U11" s="15"/>
      <c r="V11" s="27"/>
      <c r="W11" s="10"/>
      <c r="X11" s="10"/>
      <c r="Y11" s="16"/>
    </row>
    <row r="12" spans="1:25" s="28" customFormat="1" ht="33.75" x14ac:dyDescent="0.2">
      <c r="A12" s="60"/>
      <c r="B12" s="66"/>
      <c r="C12" s="66"/>
      <c r="D12" s="60"/>
      <c r="E12" s="60"/>
      <c r="F12" s="61"/>
      <c r="G12" s="29" t="s">
        <v>61</v>
      </c>
      <c r="H12" s="26" t="s">
        <v>62</v>
      </c>
      <c r="I12" s="29" t="s">
        <v>63</v>
      </c>
      <c r="J12" s="12">
        <v>300</v>
      </c>
      <c r="K12" s="14" t="s">
        <v>64</v>
      </c>
      <c r="L12" s="14" t="s">
        <v>70</v>
      </c>
      <c r="M12" s="11"/>
      <c r="N12" s="11"/>
      <c r="O12" s="9"/>
      <c r="P12" s="15"/>
      <c r="Q12" s="15"/>
      <c r="R12" s="27">
        <v>11</v>
      </c>
      <c r="S12" s="27">
        <v>28</v>
      </c>
      <c r="T12" s="15" t="s">
        <v>59</v>
      </c>
      <c r="U12" s="15"/>
      <c r="V12" s="27"/>
      <c r="W12" s="10"/>
      <c r="X12" s="10"/>
      <c r="Y12" s="15"/>
    </row>
    <row r="13" spans="1:25" s="28" customFormat="1" ht="45" x14ac:dyDescent="0.2">
      <c r="A13" s="60"/>
      <c r="B13" s="66"/>
      <c r="C13" s="66"/>
      <c r="D13" s="60"/>
      <c r="E13" s="60"/>
      <c r="F13" s="61"/>
      <c r="G13" s="26" t="s">
        <v>66</v>
      </c>
      <c r="H13" s="15" t="s">
        <v>67</v>
      </c>
      <c r="I13" s="15" t="s">
        <v>68</v>
      </c>
      <c r="J13" s="11">
        <v>7</v>
      </c>
      <c r="K13" s="14" t="s">
        <v>58</v>
      </c>
      <c r="L13" s="14" t="s">
        <v>69</v>
      </c>
      <c r="M13" s="11"/>
      <c r="N13" s="11"/>
      <c r="O13" s="9"/>
      <c r="P13" s="15"/>
      <c r="Q13" s="15"/>
      <c r="R13" s="27">
        <v>11</v>
      </c>
      <c r="S13" s="27">
        <v>28</v>
      </c>
      <c r="T13" s="15" t="s">
        <v>59</v>
      </c>
      <c r="U13" s="15"/>
      <c r="V13" s="27"/>
      <c r="W13" s="10"/>
      <c r="X13" s="10"/>
      <c r="Y13" s="15"/>
    </row>
    <row r="14" spans="1:25" s="31" customFormat="1" ht="33.75" x14ac:dyDescent="0.2">
      <c r="A14" s="60"/>
      <c r="B14" s="66"/>
      <c r="C14" s="66"/>
      <c r="D14" s="60"/>
      <c r="E14" s="60"/>
      <c r="F14" s="61"/>
      <c r="G14" s="26" t="s">
        <v>71</v>
      </c>
      <c r="H14" s="15" t="s">
        <v>75</v>
      </c>
      <c r="I14" s="15" t="s">
        <v>81</v>
      </c>
      <c r="J14" s="11" t="s">
        <v>82</v>
      </c>
      <c r="K14" s="14" t="s">
        <v>58</v>
      </c>
      <c r="L14" s="14" t="s">
        <v>84</v>
      </c>
      <c r="M14" s="11"/>
      <c r="N14" s="11"/>
      <c r="O14" s="9"/>
      <c r="P14" s="15"/>
      <c r="Q14" s="15"/>
      <c r="R14" s="27">
        <v>11</v>
      </c>
      <c r="S14" s="27">
        <v>28</v>
      </c>
      <c r="T14" s="15" t="s">
        <v>59</v>
      </c>
      <c r="U14" s="15"/>
      <c r="V14" s="27"/>
      <c r="W14" s="10" t="s">
        <v>105</v>
      </c>
      <c r="X14" s="10" t="s">
        <v>105</v>
      </c>
      <c r="Y14" s="15"/>
    </row>
    <row r="15" spans="1:25" s="31" customFormat="1" ht="33.75" x14ac:dyDescent="0.2">
      <c r="A15" s="60"/>
      <c r="B15" s="66"/>
      <c r="C15" s="66"/>
      <c r="D15" s="60"/>
      <c r="E15" s="60"/>
      <c r="F15" s="61"/>
      <c r="G15" s="26" t="s">
        <v>72</v>
      </c>
      <c r="H15" s="15" t="s">
        <v>76</v>
      </c>
      <c r="I15" s="15" t="s">
        <v>79</v>
      </c>
      <c r="J15" s="11" t="s">
        <v>83</v>
      </c>
      <c r="K15" s="14" t="s">
        <v>85</v>
      </c>
      <c r="L15" s="14" t="s">
        <v>84</v>
      </c>
      <c r="M15" s="11"/>
      <c r="N15" s="11"/>
      <c r="O15" s="9"/>
      <c r="P15" s="15"/>
      <c r="Q15" s="15"/>
      <c r="R15" s="27">
        <v>11</v>
      </c>
      <c r="S15" s="27">
        <v>28</v>
      </c>
      <c r="T15" s="15" t="s">
        <v>59</v>
      </c>
      <c r="U15" s="15"/>
      <c r="V15" s="27"/>
      <c r="W15" s="10"/>
      <c r="X15" s="10"/>
      <c r="Y15" s="32"/>
    </row>
    <row r="16" spans="1:25" s="31" customFormat="1" ht="33.75" x14ac:dyDescent="0.2">
      <c r="A16" s="60"/>
      <c r="B16" s="66"/>
      <c r="C16" s="66"/>
      <c r="D16" s="60"/>
      <c r="E16" s="60"/>
      <c r="F16" s="61"/>
      <c r="G16" s="26" t="s">
        <v>73</v>
      </c>
      <c r="H16" s="15" t="s">
        <v>77</v>
      </c>
      <c r="I16" s="15" t="s">
        <v>81</v>
      </c>
      <c r="J16" s="11">
        <v>0.8</v>
      </c>
      <c r="K16" s="14" t="s">
        <v>58</v>
      </c>
      <c r="L16" s="14" t="s">
        <v>86</v>
      </c>
      <c r="M16" s="11"/>
      <c r="N16" s="11"/>
      <c r="O16" s="9"/>
      <c r="P16" s="15"/>
      <c r="Q16" s="15"/>
      <c r="R16" s="27">
        <v>8</v>
      </c>
      <c r="S16" s="27">
        <v>22</v>
      </c>
      <c r="T16" s="15" t="s">
        <v>120</v>
      </c>
      <c r="U16" s="15"/>
      <c r="V16" s="27"/>
      <c r="W16" s="10" t="s">
        <v>60</v>
      </c>
      <c r="X16" s="10" t="s">
        <v>60</v>
      </c>
      <c r="Y16" s="32"/>
    </row>
    <row r="17" spans="1:25" s="31" customFormat="1" ht="33.75" x14ac:dyDescent="0.2">
      <c r="A17" s="60"/>
      <c r="B17" s="66"/>
      <c r="C17" s="66"/>
      <c r="D17" s="60"/>
      <c r="E17" s="60"/>
      <c r="F17" s="61"/>
      <c r="G17" s="26" t="s">
        <v>74</v>
      </c>
      <c r="H17" s="15" t="s">
        <v>78</v>
      </c>
      <c r="I17" s="15" t="s">
        <v>80</v>
      </c>
      <c r="J17" s="11">
        <v>1</v>
      </c>
      <c r="K17" s="14" t="s">
        <v>58</v>
      </c>
      <c r="L17" s="14" t="s">
        <v>84</v>
      </c>
      <c r="M17" s="11"/>
      <c r="N17" s="11"/>
      <c r="O17" s="9"/>
      <c r="P17" s="15"/>
      <c r="Q17" s="15"/>
      <c r="R17" s="27">
        <v>11</v>
      </c>
      <c r="S17" s="27">
        <v>28</v>
      </c>
      <c r="T17" s="15" t="s">
        <v>59</v>
      </c>
      <c r="U17" s="15"/>
      <c r="V17" s="27"/>
      <c r="W17" s="10" t="s">
        <v>60</v>
      </c>
      <c r="X17" s="10" t="s">
        <v>60</v>
      </c>
      <c r="Y17" s="15"/>
    </row>
    <row r="18" spans="1:25" s="31" customFormat="1" ht="1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34" t="s">
        <v>52</v>
      </c>
      <c r="O18" s="33" t="e">
        <f>AVERAGE(O11:O17)</f>
        <v>#DIV/0!</v>
      </c>
      <c r="P18" s="35"/>
      <c r="Q18" s="35"/>
      <c r="R18" s="36"/>
      <c r="S18" s="36"/>
      <c r="T18" s="35"/>
      <c r="U18" s="35"/>
      <c r="V18" s="36"/>
      <c r="W18" s="37"/>
      <c r="X18" s="37"/>
      <c r="Y18" s="35"/>
    </row>
    <row r="19" spans="1:25" s="31" customFormat="1" ht="33.75" customHeight="1" x14ac:dyDescent="0.2">
      <c r="A19" s="67" t="s">
        <v>32</v>
      </c>
      <c r="B19" s="68" t="s">
        <v>87</v>
      </c>
      <c r="C19" s="66" t="s">
        <v>36</v>
      </c>
      <c r="D19" s="60" t="s">
        <v>88</v>
      </c>
      <c r="E19" s="60" t="s">
        <v>90</v>
      </c>
      <c r="F19" s="61">
        <v>0.2</v>
      </c>
      <c r="G19" s="26" t="s">
        <v>91</v>
      </c>
      <c r="H19" s="15" t="s">
        <v>92</v>
      </c>
      <c r="I19" s="15" t="s">
        <v>93</v>
      </c>
      <c r="J19" s="11">
        <v>1</v>
      </c>
      <c r="K19" s="14" t="s">
        <v>58</v>
      </c>
      <c r="L19" s="14" t="s">
        <v>86</v>
      </c>
      <c r="M19" s="11"/>
      <c r="N19" s="11"/>
      <c r="O19" s="9"/>
      <c r="P19" s="15"/>
      <c r="Q19" s="15"/>
      <c r="R19" s="27">
        <v>7</v>
      </c>
      <c r="S19" s="27">
        <v>19</v>
      </c>
      <c r="T19" s="15" t="s">
        <v>100</v>
      </c>
      <c r="U19" s="15" t="s">
        <v>104</v>
      </c>
      <c r="V19" s="38">
        <v>1.3</v>
      </c>
      <c r="W19" s="10" t="s">
        <v>106</v>
      </c>
      <c r="X19" s="10" t="s">
        <v>106</v>
      </c>
      <c r="Y19" s="15"/>
    </row>
    <row r="20" spans="1:25" s="31" customFormat="1" ht="33.75" x14ac:dyDescent="0.2">
      <c r="A20" s="67"/>
      <c r="B20" s="68"/>
      <c r="C20" s="66"/>
      <c r="D20" s="60"/>
      <c r="E20" s="60"/>
      <c r="F20" s="61"/>
      <c r="G20" s="26" t="s">
        <v>94</v>
      </c>
      <c r="H20" s="15" t="s">
        <v>135</v>
      </c>
      <c r="I20" s="15" t="s">
        <v>136</v>
      </c>
      <c r="J20" s="11">
        <v>1</v>
      </c>
      <c r="K20" s="14" t="s">
        <v>58</v>
      </c>
      <c r="L20" s="14" t="s">
        <v>86</v>
      </c>
      <c r="M20" s="11"/>
      <c r="N20" s="11"/>
      <c r="O20" s="9"/>
      <c r="P20" s="15"/>
      <c r="Q20" s="15"/>
      <c r="R20" s="27">
        <v>11</v>
      </c>
      <c r="S20" s="27">
        <v>28</v>
      </c>
      <c r="T20" s="15" t="s">
        <v>59</v>
      </c>
      <c r="U20" s="15"/>
      <c r="V20" s="27"/>
      <c r="W20" s="10" t="s">
        <v>60</v>
      </c>
      <c r="X20" s="10" t="s">
        <v>60</v>
      </c>
      <c r="Y20" s="15"/>
    </row>
    <row r="21" spans="1:25" s="31" customFormat="1" ht="33.75" x14ac:dyDescent="0.2">
      <c r="A21" s="67"/>
      <c r="B21" s="68"/>
      <c r="C21" s="66"/>
      <c r="D21" s="60"/>
      <c r="E21" s="60"/>
      <c r="F21" s="61"/>
      <c r="G21" s="26" t="s">
        <v>95</v>
      </c>
      <c r="H21" s="15" t="s">
        <v>96</v>
      </c>
      <c r="I21" s="15" t="s">
        <v>80</v>
      </c>
      <c r="J21" s="11">
        <v>1</v>
      </c>
      <c r="K21" s="14" t="s">
        <v>58</v>
      </c>
      <c r="L21" s="14" t="s">
        <v>86</v>
      </c>
      <c r="M21" s="11"/>
      <c r="N21" s="11"/>
      <c r="O21" s="9"/>
      <c r="P21" s="15"/>
      <c r="Q21" s="15"/>
      <c r="R21" s="27">
        <v>8</v>
      </c>
      <c r="S21" s="27">
        <v>22</v>
      </c>
      <c r="T21" s="15" t="s">
        <v>101</v>
      </c>
      <c r="U21" s="15"/>
      <c r="V21" s="27"/>
      <c r="W21" s="10" t="s">
        <v>107</v>
      </c>
      <c r="X21" s="10" t="s">
        <v>107</v>
      </c>
      <c r="Y21" s="15"/>
    </row>
    <row r="22" spans="1:25" s="31" customFormat="1" ht="33.75" x14ac:dyDescent="0.2">
      <c r="A22" s="67"/>
      <c r="B22" s="68"/>
      <c r="C22" s="66"/>
      <c r="D22" s="60"/>
      <c r="E22" s="60"/>
      <c r="F22" s="61"/>
      <c r="G22" s="26" t="s">
        <v>97</v>
      </c>
      <c r="H22" s="15" t="s">
        <v>98</v>
      </c>
      <c r="I22" s="15" t="s">
        <v>99</v>
      </c>
      <c r="J22" s="11">
        <v>3</v>
      </c>
      <c r="K22" s="14" t="s">
        <v>58</v>
      </c>
      <c r="L22" s="14" t="s">
        <v>86</v>
      </c>
      <c r="M22" s="11"/>
      <c r="N22" s="11"/>
      <c r="O22" s="9"/>
      <c r="P22" s="15"/>
      <c r="Q22" s="15"/>
      <c r="R22" s="27">
        <v>10</v>
      </c>
      <c r="S22" s="27">
        <v>26</v>
      </c>
      <c r="T22" s="15" t="s">
        <v>101</v>
      </c>
      <c r="U22" s="15"/>
      <c r="V22" s="27"/>
      <c r="W22" s="10" t="s">
        <v>60</v>
      </c>
      <c r="X22" s="10" t="s">
        <v>60</v>
      </c>
      <c r="Y22" s="15"/>
    </row>
    <row r="23" spans="1:25" s="31" customFormat="1" ht="15" customHeight="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34" t="s">
        <v>52</v>
      </c>
      <c r="O23" s="33" t="e">
        <f>AVERAGE(O19:O22)</f>
        <v>#DIV/0!</v>
      </c>
      <c r="P23" s="35"/>
      <c r="Q23" s="35"/>
      <c r="R23" s="36"/>
      <c r="S23" s="36"/>
      <c r="T23" s="35"/>
      <c r="U23" s="35"/>
      <c r="V23" s="36"/>
      <c r="W23" s="37"/>
      <c r="X23" s="37"/>
      <c r="Y23" s="35"/>
    </row>
    <row r="24" spans="1:25" s="31" customFormat="1" ht="33.75" customHeight="1" x14ac:dyDescent="0.2">
      <c r="A24" s="67" t="s">
        <v>32</v>
      </c>
      <c r="B24" s="68" t="s">
        <v>25</v>
      </c>
      <c r="C24" s="66" t="s">
        <v>34</v>
      </c>
      <c r="D24" s="60" t="s">
        <v>88</v>
      </c>
      <c r="E24" s="60" t="s">
        <v>90</v>
      </c>
      <c r="F24" s="61">
        <v>1</v>
      </c>
      <c r="G24" s="26" t="s">
        <v>108</v>
      </c>
      <c r="H24" s="15" t="s">
        <v>110</v>
      </c>
      <c r="I24" s="15" t="s">
        <v>112</v>
      </c>
      <c r="J24" s="13">
        <v>1</v>
      </c>
      <c r="K24" s="14" t="s">
        <v>85</v>
      </c>
      <c r="L24" s="14" t="s">
        <v>114</v>
      </c>
      <c r="M24" s="11"/>
      <c r="N24" s="11"/>
      <c r="O24" s="9"/>
      <c r="P24" s="15"/>
      <c r="Q24" s="15"/>
      <c r="R24" s="27">
        <v>8</v>
      </c>
      <c r="S24" s="27">
        <v>22</v>
      </c>
      <c r="T24" s="15" t="s">
        <v>101</v>
      </c>
      <c r="U24" s="15" t="s">
        <v>102</v>
      </c>
      <c r="V24" s="38">
        <v>4.3</v>
      </c>
      <c r="W24" s="10" t="s">
        <v>107</v>
      </c>
      <c r="X24" s="10" t="s">
        <v>107</v>
      </c>
      <c r="Y24" s="15"/>
    </row>
    <row r="25" spans="1:25" s="31" customFormat="1" ht="45" x14ac:dyDescent="0.2">
      <c r="A25" s="67"/>
      <c r="B25" s="68"/>
      <c r="C25" s="66"/>
      <c r="D25" s="60"/>
      <c r="E25" s="60"/>
      <c r="F25" s="61"/>
      <c r="G25" s="26" t="s">
        <v>109</v>
      </c>
      <c r="H25" s="15" t="s">
        <v>111</v>
      </c>
      <c r="I25" s="15" t="s">
        <v>113</v>
      </c>
      <c r="J25" s="13">
        <v>1</v>
      </c>
      <c r="K25" s="14" t="s">
        <v>85</v>
      </c>
      <c r="L25" s="14" t="s">
        <v>114</v>
      </c>
      <c r="M25" s="11"/>
      <c r="N25" s="11"/>
      <c r="O25" s="9"/>
      <c r="P25" s="15"/>
      <c r="Q25" s="15"/>
      <c r="R25" s="27">
        <v>8</v>
      </c>
      <c r="S25" s="27">
        <v>22</v>
      </c>
      <c r="T25" s="15" t="s">
        <v>101</v>
      </c>
      <c r="U25" s="15" t="s">
        <v>102</v>
      </c>
      <c r="V25" s="38">
        <v>4.0999999999999996</v>
      </c>
      <c r="W25" s="10" t="s">
        <v>107</v>
      </c>
      <c r="X25" s="10" t="s">
        <v>107</v>
      </c>
      <c r="Y25" s="15"/>
    </row>
    <row r="26" spans="1:25" s="31" customFormat="1" ht="45" x14ac:dyDescent="0.2">
      <c r="A26" s="67"/>
      <c r="B26" s="68"/>
      <c r="C26" s="66"/>
      <c r="D26" s="60"/>
      <c r="E26" s="60"/>
      <c r="F26" s="61"/>
      <c r="G26" s="30" t="s">
        <v>116</v>
      </c>
      <c r="H26" s="30" t="s">
        <v>117</v>
      </c>
      <c r="I26" s="30" t="s">
        <v>118</v>
      </c>
      <c r="J26" s="30" t="s">
        <v>119</v>
      </c>
      <c r="K26" s="30" t="s">
        <v>58</v>
      </c>
      <c r="L26" s="30" t="s">
        <v>114</v>
      </c>
      <c r="M26" s="30"/>
      <c r="N26" s="30"/>
      <c r="O26" s="9"/>
      <c r="P26" s="15"/>
      <c r="Q26" s="15"/>
      <c r="R26" s="27">
        <v>8</v>
      </c>
      <c r="S26" s="27">
        <v>22</v>
      </c>
      <c r="T26" s="15" t="s">
        <v>101</v>
      </c>
      <c r="U26" s="15" t="s">
        <v>103</v>
      </c>
      <c r="V26" s="38"/>
      <c r="W26" s="10" t="s">
        <v>105</v>
      </c>
      <c r="X26" s="10" t="s">
        <v>105</v>
      </c>
      <c r="Y26" s="15"/>
    </row>
    <row r="27" spans="1:25" s="31" customFormat="1" ht="15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34" t="s">
        <v>52</v>
      </c>
      <c r="O27" s="33" t="e">
        <f>AVERAGE(O24:O26)</f>
        <v>#DIV/0!</v>
      </c>
      <c r="P27" s="35"/>
      <c r="Q27" s="35"/>
      <c r="R27" s="36"/>
      <c r="S27" s="36"/>
      <c r="T27" s="35"/>
      <c r="U27" s="35"/>
      <c r="V27" s="36"/>
      <c r="W27" s="37"/>
      <c r="X27" s="37"/>
      <c r="Y27" s="35"/>
    </row>
    <row r="28" spans="1:25" s="31" customFormat="1" ht="80.099999999999994" customHeight="1" x14ac:dyDescent="0.2">
      <c r="A28" s="67" t="s">
        <v>32</v>
      </c>
      <c r="B28" s="68" t="s">
        <v>115</v>
      </c>
      <c r="C28" s="66" t="s">
        <v>43</v>
      </c>
      <c r="D28" s="60" t="s">
        <v>121</v>
      </c>
      <c r="E28" s="60" t="s">
        <v>122</v>
      </c>
      <c r="F28" s="62">
        <v>0.7</v>
      </c>
      <c r="G28" s="26" t="s">
        <v>123</v>
      </c>
      <c r="H28" s="15" t="s">
        <v>126</v>
      </c>
      <c r="I28" s="39" t="s">
        <v>129</v>
      </c>
      <c r="J28" s="43">
        <v>1</v>
      </c>
      <c r="K28" s="41" t="s">
        <v>58</v>
      </c>
      <c r="L28" s="42" t="s">
        <v>86</v>
      </c>
      <c r="M28" s="11"/>
      <c r="N28" s="11"/>
      <c r="O28" s="9"/>
      <c r="P28" s="15"/>
      <c r="Q28" s="15"/>
      <c r="R28" s="27">
        <v>8</v>
      </c>
      <c r="S28" s="27">
        <v>22</v>
      </c>
      <c r="T28" s="15" t="s">
        <v>120</v>
      </c>
      <c r="U28" s="15"/>
      <c r="V28" s="27"/>
      <c r="W28" s="10" t="s">
        <v>60</v>
      </c>
      <c r="X28" s="10" t="s">
        <v>60</v>
      </c>
      <c r="Y28" s="15"/>
    </row>
    <row r="29" spans="1:25" s="31" customFormat="1" ht="80.099999999999994" customHeight="1" x14ac:dyDescent="0.2">
      <c r="A29" s="67"/>
      <c r="B29" s="68"/>
      <c r="C29" s="66"/>
      <c r="D29" s="60"/>
      <c r="E29" s="60"/>
      <c r="F29" s="62"/>
      <c r="G29" s="47" t="s">
        <v>134</v>
      </c>
      <c r="H29" s="39" t="s">
        <v>132</v>
      </c>
      <c r="I29" s="39" t="s">
        <v>133</v>
      </c>
      <c r="J29" s="43">
        <v>1</v>
      </c>
      <c r="K29" s="41" t="s">
        <v>85</v>
      </c>
      <c r="L29" s="42" t="s">
        <v>86</v>
      </c>
      <c r="M29" s="11"/>
      <c r="N29" s="11"/>
      <c r="O29" s="9"/>
      <c r="P29" s="15"/>
      <c r="Q29" s="15"/>
      <c r="R29" s="27">
        <v>8</v>
      </c>
      <c r="S29" s="27">
        <v>22</v>
      </c>
      <c r="T29" s="15" t="s">
        <v>101</v>
      </c>
      <c r="U29" s="15"/>
      <c r="V29" s="27"/>
      <c r="W29" s="10" t="s">
        <v>60</v>
      </c>
      <c r="X29" s="10" t="s">
        <v>60</v>
      </c>
      <c r="Y29" s="15"/>
    </row>
    <row r="30" spans="1:25" s="31" customFormat="1" ht="80.099999999999994" customHeight="1" x14ac:dyDescent="0.2">
      <c r="A30" s="67"/>
      <c r="B30" s="68"/>
      <c r="C30" s="66"/>
      <c r="D30" s="60"/>
      <c r="E30" s="60"/>
      <c r="F30" s="62"/>
      <c r="G30" s="26" t="s">
        <v>124</v>
      </c>
      <c r="H30" s="15" t="s">
        <v>127</v>
      </c>
      <c r="I30" s="40" t="s">
        <v>130</v>
      </c>
      <c r="J30" s="43">
        <v>1</v>
      </c>
      <c r="K30" s="41" t="s">
        <v>58</v>
      </c>
      <c r="L30" s="42" t="s">
        <v>86</v>
      </c>
      <c r="M30" s="11"/>
      <c r="N30" s="11"/>
      <c r="O30" s="9"/>
      <c r="P30" s="15"/>
      <c r="Q30" s="15"/>
      <c r="R30" s="27">
        <v>8</v>
      </c>
      <c r="S30" s="27">
        <v>22</v>
      </c>
      <c r="T30" s="15" t="s">
        <v>101</v>
      </c>
      <c r="U30" s="15"/>
      <c r="V30" s="27"/>
      <c r="W30" s="10" t="s">
        <v>60</v>
      </c>
      <c r="X30" s="10" t="s">
        <v>60</v>
      </c>
      <c r="Y30" s="15"/>
    </row>
    <row r="31" spans="1:25" s="31" customFormat="1" ht="80.099999999999994" customHeight="1" x14ac:dyDescent="0.2">
      <c r="A31" s="67"/>
      <c r="B31" s="68"/>
      <c r="C31" s="66"/>
      <c r="D31" s="60"/>
      <c r="E31" s="60"/>
      <c r="F31" s="62"/>
      <c r="G31" s="26" t="s">
        <v>125</v>
      </c>
      <c r="H31" s="26" t="s">
        <v>128</v>
      </c>
      <c r="I31" s="40" t="s">
        <v>131</v>
      </c>
      <c r="J31" s="43">
        <v>1</v>
      </c>
      <c r="K31" s="41" t="s">
        <v>58</v>
      </c>
      <c r="L31" s="42" t="s">
        <v>86</v>
      </c>
      <c r="M31" s="11"/>
      <c r="N31" s="11"/>
      <c r="O31" s="9"/>
      <c r="P31" s="15"/>
      <c r="Q31" s="15"/>
      <c r="R31" s="27">
        <v>8</v>
      </c>
      <c r="S31" s="27">
        <v>22</v>
      </c>
      <c r="T31" s="15" t="s">
        <v>101</v>
      </c>
      <c r="U31" s="15"/>
      <c r="V31" s="27"/>
      <c r="W31" s="10" t="s">
        <v>60</v>
      </c>
      <c r="X31" s="10" t="s">
        <v>60</v>
      </c>
      <c r="Y31" s="15"/>
    </row>
    <row r="32" spans="1:25" s="31" customFormat="1" ht="15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34" t="s">
        <v>52</v>
      </c>
      <c r="O32" s="33" t="e">
        <f>AVERAGE(O28:O31)</f>
        <v>#DIV/0!</v>
      </c>
      <c r="P32" s="35"/>
      <c r="Q32" s="35"/>
      <c r="R32" s="36"/>
      <c r="S32" s="36"/>
      <c r="T32" s="35"/>
      <c r="U32" s="35"/>
      <c r="V32" s="36"/>
      <c r="W32" s="37"/>
      <c r="X32" s="37"/>
      <c r="Y32" s="35"/>
    </row>
    <row r="33" spans="1:25" ht="11.25" x14ac:dyDescent="0.2">
      <c r="A33" s="48"/>
      <c r="B33" s="49">
        <f>COUNTA(B11:B32)</f>
        <v>4</v>
      </c>
      <c r="C33" s="49"/>
      <c r="D33" s="50"/>
      <c r="E33" s="50"/>
      <c r="F33" s="51"/>
      <c r="G33" s="49">
        <f>COUNTA(G11:G32)</f>
        <v>18</v>
      </c>
      <c r="H33" s="52"/>
      <c r="I33" s="52"/>
      <c r="J33" s="49"/>
      <c r="K33" s="53"/>
      <c r="L33" s="50"/>
      <c r="M33" s="54"/>
      <c r="N33" s="54"/>
      <c r="O33" s="55"/>
      <c r="P33" s="56"/>
      <c r="Q33" s="56"/>
      <c r="R33" s="57"/>
      <c r="S33" s="57"/>
      <c r="T33" s="53"/>
      <c r="U33" s="53"/>
      <c r="V33" s="58"/>
      <c r="W33" s="59"/>
      <c r="X33" s="59"/>
      <c r="Y33" s="53"/>
    </row>
    <row r="34" spans="1:25" ht="11.25" x14ac:dyDescent="0.2">
      <c r="A34" s="19"/>
      <c r="B34" s="45"/>
      <c r="C34" s="45"/>
      <c r="D34" s="19"/>
      <c r="E34" s="19"/>
      <c r="F34" s="20"/>
      <c r="G34" s="19"/>
      <c r="H34" s="69" t="s">
        <v>2</v>
      </c>
      <c r="I34" s="69"/>
      <c r="J34" s="69"/>
      <c r="K34" s="69"/>
      <c r="L34" s="69"/>
      <c r="M34" s="69"/>
      <c r="N34" s="45"/>
      <c r="O34" s="21" t="e">
        <f>AVERAGE(O11:O32)</f>
        <v>#DIV/0!</v>
      </c>
      <c r="P34" s="22"/>
      <c r="Q34" s="22"/>
      <c r="R34" s="23"/>
      <c r="S34" s="23"/>
      <c r="T34" s="24"/>
      <c r="U34" s="24"/>
      <c r="V34" s="23"/>
      <c r="W34" s="25"/>
      <c r="X34" s="25"/>
      <c r="Y34" s="24"/>
    </row>
    <row r="132" spans="1:25" s="2" customFormat="1" x14ac:dyDescent="0.25">
      <c r="A132" s="1" t="s">
        <v>31</v>
      </c>
      <c r="D132" s="1"/>
      <c r="E132" s="1"/>
      <c r="F132" s="7"/>
      <c r="G132" s="8"/>
      <c r="H132" s="5"/>
      <c r="I132" s="5"/>
      <c r="J132" s="1"/>
      <c r="K132" s="6"/>
      <c r="L132" s="1"/>
      <c r="M132" s="1"/>
      <c r="N132" s="1"/>
      <c r="R132" s="1"/>
      <c r="S132" s="1"/>
      <c r="T132" s="1"/>
      <c r="U132" s="1"/>
      <c r="V132" s="1"/>
      <c r="W132" s="4"/>
      <c r="X132" s="4"/>
      <c r="Y132" s="1"/>
    </row>
    <row r="133" spans="1:25" s="2" customFormat="1" x14ac:dyDescent="0.25">
      <c r="A133" s="1" t="s">
        <v>32</v>
      </c>
      <c r="D133" s="1"/>
      <c r="E133" s="1"/>
      <c r="F133" s="7"/>
      <c r="G133" s="8"/>
      <c r="H133" s="5"/>
      <c r="I133" s="5"/>
      <c r="J133" s="1"/>
      <c r="K133" s="6"/>
      <c r="L133" s="1"/>
      <c r="M133" s="1"/>
      <c r="N133" s="1"/>
      <c r="R133" s="1"/>
      <c r="S133" s="1"/>
      <c r="T133" s="1"/>
      <c r="U133" s="1"/>
      <c r="V133" s="1"/>
      <c r="W133" s="4"/>
      <c r="X133" s="4"/>
      <c r="Y133" s="1"/>
    </row>
    <row r="138" spans="1:25" x14ac:dyDescent="0.25">
      <c r="A138" s="1" t="s">
        <v>46</v>
      </c>
    </row>
    <row r="139" spans="1:25" s="2" customFormat="1" x14ac:dyDescent="0.25">
      <c r="A139" s="1" t="s">
        <v>35</v>
      </c>
      <c r="D139" s="1"/>
      <c r="E139" s="1"/>
      <c r="F139" s="7"/>
      <c r="G139" s="8"/>
      <c r="H139" s="5"/>
      <c r="I139" s="5"/>
      <c r="J139" s="1"/>
      <c r="K139" s="6"/>
      <c r="L139" s="1"/>
      <c r="M139" s="1"/>
      <c r="N139" s="1"/>
      <c r="R139" s="1"/>
      <c r="S139" s="1"/>
      <c r="T139" s="1"/>
      <c r="U139" s="1"/>
      <c r="V139" s="1"/>
      <c r="W139" s="4"/>
      <c r="X139" s="4"/>
      <c r="Y139" s="1"/>
    </row>
    <row r="140" spans="1:25" s="2" customFormat="1" x14ac:dyDescent="0.25">
      <c r="A140" s="1" t="s">
        <v>33</v>
      </c>
      <c r="D140" s="1"/>
      <c r="F140" s="7"/>
      <c r="G140" s="8"/>
      <c r="H140" s="5"/>
      <c r="I140" s="5"/>
      <c r="J140" s="1"/>
      <c r="K140" s="6"/>
      <c r="L140" s="1"/>
      <c r="M140" s="1"/>
      <c r="N140" s="1"/>
      <c r="R140" s="1"/>
      <c r="S140" s="1"/>
      <c r="T140" s="1"/>
      <c r="U140" s="1"/>
      <c r="V140" s="1"/>
      <c r="W140" s="4"/>
      <c r="X140" s="4"/>
      <c r="Y140" s="1"/>
    </row>
    <row r="141" spans="1:25" s="2" customFormat="1" x14ac:dyDescent="0.25">
      <c r="A141" s="1" t="s">
        <v>42</v>
      </c>
      <c r="D141" s="1"/>
      <c r="E141" s="1"/>
      <c r="F141" s="7"/>
      <c r="G141" s="8"/>
      <c r="H141" s="5"/>
      <c r="I141" s="5"/>
      <c r="J141" s="1"/>
      <c r="K141" s="6"/>
      <c r="L141" s="1"/>
      <c r="M141" s="1"/>
      <c r="N141" s="1"/>
      <c r="R141" s="1"/>
      <c r="S141" s="1"/>
      <c r="T141" s="1"/>
      <c r="U141" s="1"/>
      <c r="V141" s="1"/>
      <c r="W141" s="4"/>
      <c r="X141" s="4"/>
      <c r="Y141" s="1"/>
    </row>
    <row r="142" spans="1:25" s="2" customFormat="1" x14ac:dyDescent="0.25">
      <c r="A142" s="1" t="s">
        <v>34</v>
      </c>
      <c r="D142" s="1"/>
      <c r="E142" s="1"/>
      <c r="F142" s="7"/>
      <c r="G142" s="8"/>
      <c r="H142" s="5"/>
      <c r="I142" s="5"/>
      <c r="J142" s="1"/>
      <c r="K142" s="6"/>
      <c r="L142" s="1"/>
      <c r="M142" s="1"/>
      <c r="N142" s="1"/>
      <c r="R142" s="1"/>
      <c r="S142" s="1"/>
      <c r="T142" s="1"/>
      <c r="U142" s="1"/>
      <c r="V142" s="1"/>
      <c r="W142" s="4"/>
      <c r="X142" s="4"/>
      <c r="Y142" s="1"/>
    </row>
    <row r="143" spans="1:25" s="2" customFormat="1" x14ac:dyDescent="0.25">
      <c r="A143" s="1" t="s">
        <v>36</v>
      </c>
      <c r="D143" s="1"/>
      <c r="E143" s="1"/>
      <c r="F143" s="7"/>
      <c r="G143" s="8"/>
      <c r="H143" s="5"/>
      <c r="I143" s="5"/>
      <c r="J143" s="1"/>
      <c r="K143" s="6"/>
      <c r="L143" s="1"/>
      <c r="M143" s="1"/>
      <c r="N143" s="1"/>
      <c r="R143" s="1"/>
      <c r="S143" s="1"/>
      <c r="T143" s="1"/>
      <c r="U143" s="1"/>
      <c r="V143" s="1"/>
      <c r="W143" s="4"/>
      <c r="X143" s="4"/>
      <c r="Y143" s="1"/>
    </row>
    <row r="144" spans="1:25" s="2" customFormat="1" x14ac:dyDescent="0.25">
      <c r="A144" s="1" t="s">
        <v>43</v>
      </c>
      <c r="D144" s="1"/>
      <c r="E144" s="1"/>
      <c r="F144" s="7"/>
      <c r="G144" s="8"/>
      <c r="H144" s="5"/>
      <c r="I144" s="5"/>
      <c r="J144" s="1"/>
      <c r="K144" s="6"/>
      <c r="L144" s="1"/>
      <c r="M144" s="1"/>
      <c r="N144" s="1"/>
      <c r="R144" s="1"/>
      <c r="S144" s="1"/>
      <c r="T144" s="1"/>
      <c r="U144" s="1"/>
      <c r="V144" s="1"/>
      <c r="W144" s="4"/>
      <c r="X144" s="4"/>
      <c r="Y144" s="1"/>
    </row>
    <row r="145" spans="1:25" s="2" customFormat="1" x14ac:dyDescent="0.25">
      <c r="A145" s="1" t="s">
        <v>47</v>
      </c>
      <c r="D145" s="1"/>
      <c r="E145" s="1"/>
      <c r="F145" s="7"/>
      <c r="G145" s="8"/>
      <c r="H145" s="5"/>
      <c r="I145" s="5"/>
      <c r="J145" s="1"/>
      <c r="K145" s="6"/>
      <c r="L145" s="1"/>
      <c r="M145" s="1"/>
      <c r="N145" s="1"/>
      <c r="R145" s="1"/>
      <c r="S145" s="1"/>
      <c r="T145" s="1"/>
      <c r="U145" s="1"/>
      <c r="V145" s="1"/>
      <c r="W145" s="4"/>
      <c r="X145" s="4"/>
      <c r="Y145" s="1"/>
    </row>
    <row r="146" spans="1:25" x14ac:dyDescent="0.25">
      <c r="A146" s="1" t="s">
        <v>45</v>
      </c>
    </row>
    <row r="147" spans="1:25" x14ac:dyDescent="0.25">
      <c r="A147" s="1" t="s">
        <v>39</v>
      </c>
    </row>
    <row r="148" spans="1:25" x14ac:dyDescent="0.25">
      <c r="A148" s="1" t="s">
        <v>44</v>
      </c>
    </row>
    <row r="151" spans="1:25" ht="9.75" customHeight="1" x14ac:dyDescent="0.25"/>
  </sheetData>
  <mergeCells count="59">
    <mergeCell ref="A1:X3"/>
    <mergeCell ref="Y1:Y2"/>
    <mergeCell ref="A7:Y7"/>
    <mergeCell ref="C4:Y4"/>
    <mergeCell ref="C5:Y5"/>
    <mergeCell ref="C6:Y6"/>
    <mergeCell ref="A5:B5"/>
    <mergeCell ref="A8:L8"/>
    <mergeCell ref="M8:Q8"/>
    <mergeCell ref="R8:Y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U9:V9"/>
    <mergeCell ref="W9:X9"/>
    <mergeCell ref="H34:M34"/>
    <mergeCell ref="M9:M10"/>
    <mergeCell ref="N9:N10"/>
    <mergeCell ref="O9:O10"/>
    <mergeCell ref="P9:P10"/>
    <mergeCell ref="A32:M32"/>
    <mergeCell ref="E24:E26"/>
    <mergeCell ref="F24:F26"/>
    <mergeCell ref="A27:M27"/>
    <mergeCell ref="A24:A26"/>
    <mergeCell ref="B24:B26"/>
    <mergeCell ref="C24:C26"/>
    <mergeCell ref="D24:D26"/>
    <mergeCell ref="A28:A31"/>
    <mergeCell ref="B28:B31"/>
    <mergeCell ref="C28:C31"/>
    <mergeCell ref="Q9:Q10"/>
    <mergeCell ref="R9:T9"/>
    <mergeCell ref="L9:L10"/>
    <mergeCell ref="A18:M18"/>
    <mergeCell ref="A23:M23"/>
    <mergeCell ref="A11:A17"/>
    <mergeCell ref="B11:B17"/>
    <mergeCell ref="C11:C17"/>
    <mergeCell ref="D11:D17"/>
    <mergeCell ref="A19:A22"/>
    <mergeCell ref="B19:B22"/>
    <mergeCell ref="C19:C22"/>
    <mergeCell ref="D19:D22"/>
    <mergeCell ref="D28:D31"/>
    <mergeCell ref="E11:E17"/>
    <mergeCell ref="F11:F17"/>
    <mergeCell ref="E28:E31"/>
    <mergeCell ref="F28:F31"/>
    <mergeCell ref="E19:E22"/>
    <mergeCell ref="F19:F22"/>
  </mergeCells>
  <dataValidations count="4">
    <dataValidation type="list" allowBlank="1" showInputMessage="1" showErrorMessage="1" sqref="A11 A18:A19 A27:A28 A23:A24">
      <formula1>$A$131:$A$133</formula1>
    </dataValidation>
    <dataValidation type="list" allowBlank="1" showInputMessage="1" showErrorMessage="1" sqref="C19 C11 C27:C28 C24">
      <formula1>$A$137:$A$148</formula1>
    </dataValidation>
    <dataValidation type="list" allowBlank="1" showInputMessage="1" showErrorMessage="1" sqref="W11:X32">
      <formula1>"Tic para servicios,Tic para gobierno abierto,Tic para la gestión,Tic para la seguridad"</formula1>
    </dataValidation>
    <dataValidation type="list" allowBlank="1" showInputMessage="1" showErrorMessage="1" sqref="U11:U32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A11:AG17 A18:N37 AD18:AG37" numberStoredAsText="1"/>
    <ignoredError sqref="O18:AC37" evalError="1" numberStoredAsText="1"/>
    <ignoredError sqref="O38:AC40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INFORMÁTICA CORPORATIVA</vt:lpstr>
      <vt:lpstr>'INFORMÁTICA CORPORATIVA'!Área_de_impresión</vt:lpstr>
      <vt:lpstr>'INFORMÁTICA CORPORATIVA'!Títulos_a_imprimir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Margarita Maria Tamayo Arango</cp:lastModifiedBy>
  <cp:lastPrinted>2017-01-16T15:26:32Z</cp:lastPrinted>
  <dcterms:created xsi:type="dcterms:W3CDTF">2010-04-29T18:55:32Z</dcterms:created>
  <dcterms:modified xsi:type="dcterms:W3CDTF">2017-12-22T20:34:58Z</dcterms:modified>
</cp:coreProperties>
</file>