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7410"/>
  </bookViews>
  <sheets>
    <sheet name="FAC. INGENIERÍA" sheetId="3" r:id="rId1"/>
  </sheets>
  <externalReferences>
    <externalReference r:id="rId2"/>
  </externalReferences>
  <definedNames>
    <definedName name="_xlnm.Print_Area" localSheetId="0">'FAC. INGENIERÍA'!$A$1:$Y$58</definedName>
    <definedName name="_xlnm.Print_Titles" localSheetId="0">'FAC. INGENIERÍA'!$1:$10</definedName>
  </definedNames>
  <calcPr calcId="145621"/>
</workbook>
</file>

<file path=xl/calcChain.xml><?xml version="1.0" encoding="utf-8"?>
<calcChain xmlns="http://schemas.openxmlformats.org/spreadsheetml/2006/main">
  <c r="H57" i="3" l="1"/>
  <c r="G57" i="3"/>
  <c r="B57" i="3"/>
  <c r="O33" i="3" l="1"/>
  <c r="O21" i="3"/>
  <c r="O43" i="3" l="1"/>
  <c r="O55" i="3" l="1"/>
  <c r="O52" i="3"/>
  <c r="O50" i="3"/>
  <c r="O48" i="3"/>
  <c r="O46" i="3"/>
  <c r="O35" i="3"/>
  <c r="O30" i="3"/>
  <c r="O28" i="3"/>
  <c r="O25" i="3"/>
  <c r="O17" i="3"/>
  <c r="O14" i="3"/>
  <c r="O58" i="3" l="1"/>
</calcChain>
</file>

<file path=xl/sharedStrings.xml><?xml version="1.0" encoding="utf-8"?>
<sst xmlns="http://schemas.openxmlformats.org/spreadsheetml/2006/main" count="362" uniqueCount="226">
  <si>
    <t xml:space="preserve">Unidad de Gestión Responsable: </t>
  </si>
  <si>
    <t>Observaciones a la ejecución</t>
  </si>
  <si>
    <t>ÍNDICE DE AVANCE DEL PLAN OPERATIVO DE LA UNIDAD DE GESTIÓN (I.A.P.O)</t>
  </si>
  <si>
    <r>
      <t>Actividad</t>
    </r>
    <r>
      <rPr>
        <shadow/>
        <sz val="8"/>
        <color indexed="9"/>
        <rFont val="Arial Narrow"/>
        <family val="2"/>
      </rPr>
      <t/>
    </r>
  </si>
  <si>
    <t>Fecha deseable de terminación</t>
  </si>
  <si>
    <t>Responsable de la actividad</t>
  </si>
  <si>
    <r>
      <t>Fuente de Verificación  de la evidencia</t>
    </r>
    <r>
      <rPr>
        <shadow/>
        <sz val="8"/>
        <color indexed="9"/>
        <rFont val="Arial Narrow"/>
        <family val="2"/>
      </rPr>
      <t/>
    </r>
  </si>
  <si>
    <t>Valor esperado</t>
  </si>
  <si>
    <t>Índice de avance del indicador de producto (%)</t>
  </si>
  <si>
    <t>Logro del indicador de producto</t>
  </si>
  <si>
    <t>Fórmula de medición</t>
  </si>
  <si>
    <t xml:space="preserve"> Forma de cálculo del indicador de producto</t>
  </si>
  <si>
    <t>Fecha de corte del seguimiento:</t>
  </si>
  <si>
    <t>Fecha de presentación:</t>
  </si>
  <si>
    <r>
      <t xml:space="preserve">Valor esperado
</t>
    </r>
    <r>
      <rPr>
        <shadow/>
        <sz val="8"/>
        <color indexed="9"/>
        <rFont val="Arial"/>
        <family val="2"/>
      </rPr>
      <t>(vigencia actual)</t>
    </r>
  </si>
  <si>
    <r>
      <t xml:space="preserve">Factor </t>
    </r>
    <r>
      <rPr>
        <shadow/>
        <sz val="8"/>
        <color indexed="9"/>
        <rFont val="Arial"/>
        <family val="2"/>
      </rPr>
      <t>(Número)</t>
    </r>
  </si>
  <si>
    <r>
      <t xml:space="preserve">Característica
</t>
    </r>
    <r>
      <rPr>
        <shadow/>
        <sz val="8"/>
        <color indexed="9"/>
        <rFont val="Arial"/>
        <family val="2"/>
      </rPr>
      <t>(Número)</t>
    </r>
  </si>
  <si>
    <r>
      <t xml:space="preserve">Aspecto
</t>
    </r>
    <r>
      <rPr>
        <shadow/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</si>
  <si>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</si>
  <si>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</si>
  <si>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</si>
  <si>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</si>
  <si>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Descripción del Logro
</t>
    </r>
    <r>
      <rPr>
        <shadow/>
        <sz val="8"/>
        <color indexed="9"/>
        <rFont val="Arial"/>
        <family val="2"/>
      </rPr>
      <t>(Teniendo como base la " Forma de cálculo del indicador de producto")</t>
    </r>
  </si>
  <si>
    <t>Indicador de producto que mide el avance de la actividad</t>
  </si>
  <si>
    <t>Código: FPL45</t>
  </si>
  <si>
    <t>Plan Anticorrupción y de Atención al Ciudadano</t>
  </si>
  <si>
    <t>S E G U I M I E N T O</t>
  </si>
  <si>
    <t xml:space="preserve"> P L A N     O P E R A T I V O</t>
  </si>
  <si>
    <t>A R T I C U L A C I Ó N</t>
  </si>
  <si>
    <t xml:space="preserve">Nombre Proyecto o Acción </t>
  </si>
  <si>
    <t xml:space="preserve">Indicador estratégico </t>
  </si>
  <si>
    <t>FORTALECIMIENTO DE LOS FACTORES DE CALIDAD ASOCIADOS CON LA MISIÓN DEL PCJIC</t>
  </si>
  <si>
    <t>FORTALECIMIENTO DE LA GESTIÓN INSTITUCIONAL DEL PCJIC</t>
  </si>
  <si>
    <t>Plan de Gobierno en Línea</t>
  </si>
  <si>
    <t>Día/Mes/Año</t>
  </si>
  <si>
    <t>POAI 2017</t>
  </si>
  <si>
    <t>ACUERDO DE GESTIÓN</t>
  </si>
  <si>
    <r>
      <t xml:space="preserve">Código de Registros BPP </t>
    </r>
    <r>
      <rPr>
        <sz val="8"/>
        <color indexed="9"/>
        <rFont val="Arial"/>
        <family val="2"/>
      </rPr>
      <t>(Número)</t>
    </r>
  </si>
  <si>
    <t>Compromiso Superior Alineado</t>
  </si>
  <si>
    <t>LINEAMIENTOS CNA DE ACREDITACIÓN INSTITUCIONAL</t>
  </si>
  <si>
    <t>COMPROMISOS LABORALES</t>
  </si>
  <si>
    <t>PLAN POLITÉCNICO ESTRATÉGICO</t>
  </si>
  <si>
    <t xml:space="preserve">PLAN DE MEJORAMIENTO DE PROGRAMAS ACADÉMICOS  </t>
  </si>
  <si>
    <t>Versión: 06</t>
  </si>
  <si>
    <t xml:space="preserve">P L A N    O P E R A T I V O </t>
  </si>
  <si>
    <t>Proyecto Plan de Acción 2016-2019 Gobernación de Antioquia</t>
  </si>
  <si>
    <t>Lineamientos CNA de Acreditación Institucional</t>
  </si>
  <si>
    <t>I.A.F.PoA</t>
  </si>
  <si>
    <t>FACULTAD DE INGENIERÍAS</t>
  </si>
  <si>
    <t>Relación docente / estudiante en programas no acreditados</t>
  </si>
  <si>
    <t>Equipo administrativo de Facultad</t>
  </si>
  <si>
    <t>Consejo de Facultad</t>
  </si>
  <si>
    <t>Relación de programas de pregrado con acreditación de alta calidad / total de programas de pregrado acreditables</t>
  </si>
  <si>
    <t>Todos</t>
  </si>
  <si>
    <r>
      <t xml:space="preserve">V1: Número de profesores vinculados activos y con producción en los grupos de investigación
V2: Número total de profesores vinculados en 2017 a la Facultad
</t>
    </r>
    <r>
      <rPr>
        <b/>
        <sz val="8"/>
        <rFont val="Arial"/>
        <family val="2"/>
      </rPr>
      <t>(V1 / V2 )  * 100</t>
    </r>
  </si>
  <si>
    <t>Profesores activos en investigación</t>
  </si>
  <si>
    <t>Incrementar el numero de profesores vinculados activos con producción en los grupos de investigación</t>
  </si>
  <si>
    <t>Fortalecimiento y sostenimiento  de los grupos de investigación</t>
  </si>
  <si>
    <r>
      <t>V1: Número de grupos categorizados por Colciencias en A o en B
V2: Número total de grupos categorizados por Colciencias</t>
    </r>
    <r>
      <rPr>
        <b/>
        <sz val="8"/>
        <rFont val="Arial"/>
        <family val="2"/>
      </rPr>
      <t xml:space="preserve">
(V1 / V2 ) * 100</t>
    </r>
  </si>
  <si>
    <t>Movilidad nacional e internacional de estudiantes y docentes</t>
  </si>
  <si>
    <r>
      <t xml:space="preserve">V1: Número de movilidades de estudiantes asociadas a investigación y formación
V2: Número de movilidades de docentes asociadas a investigación, redes, formación y labor académica
</t>
    </r>
    <r>
      <rPr>
        <b/>
        <sz val="8"/>
        <rFont val="Arial"/>
        <family val="2"/>
      </rPr>
      <t>V1 + V2</t>
    </r>
  </si>
  <si>
    <t xml:space="preserve">Propiciar la movilidad nacional e internacional de estudiantes y docentes de la Facultad a través de diferentes estrategias verificables.
</t>
  </si>
  <si>
    <t>Programa institucional de encadenamiento con la Educación Media Técnica</t>
  </si>
  <si>
    <t>Plan anticorrupción y de atención al ciudadano</t>
  </si>
  <si>
    <t>Estrategia rendición de cuentas</t>
  </si>
  <si>
    <t>Pertinencia de las disciplinas y áreas de conocimiento de la institución</t>
  </si>
  <si>
    <t>Mejorar la relación docente estudiantes de programas acreditados mediante la definición de los perfiles de los docentes (vinculados u ocasionales) requeridos y priorización según necesidades de acreditación.</t>
  </si>
  <si>
    <t>Relación docente estudiantes programas acreditados (Programa Tecnología en Seguridad e Higiene Ocupacional)</t>
  </si>
  <si>
    <t>Relación docente estudiantes programas no acreditados (Valor promedio para los demás programas de la Facultad)</t>
  </si>
  <si>
    <t>Mantener la acreditación de los programas acreditados y elaborar informe de autoevaluación con fines de acreditación para los programas acreditables.</t>
  </si>
  <si>
    <t>Porcentaje de programas de pregrado con acreditación</t>
  </si>
  <si>
    <t>V1: Número de programas de pregrado con acreditación de alta calidad en sede Poblado
V2: Número de programas de pregrado acreditables de alta calidad en sede Poblado
V1/V2*100</t>
  </si>
  <si>
    <t>Porcentaje de procesos de autoevaluación realizados</t>
  </si>
  <si>
    <t>V1: Número de profesores vinculados activos y con producción en los grupos de investigación
V2: Número total de profesores vinculados en 2017
(V1 / V2 )  * 100</t>
  </si>
  <si>
    <t>Porcentaje de profesores vinculados activos con producción en los grupos de investigación</t>
  </si>
  <si>
    <t>Porcentaje de grupos de investigación categorizados por Colciencias en A o en B</t>
  </si>
  <si>
    <t>V1: Número de grupos categorizados por Colciencias en A o en B
V2: Número total de grupos categorizados por Colciencias
(V1 / V2 ) * 100</t>
  </si>
  <si>
    <t>Numero de estudiantes en movilidad nacional e internacional</t>
  </si>
  <si>
    <t>Numero de docentes en movilidad nacional e internacional</t>
  </si>
  <si>
    <t>V1: Número de movilidades de estudiantes asociadas a investigación y formación 
V1</t>
  </si>
  <si>
    <t>V2: Número de movilidades de docentes asociadas a investigación, redes, formación y labor académica
V2</t>
  </si>
  <si>
    <t xml:space="preserve">Diálogo con los estudiantes </t>
  </si>
  <si>
    <t>Elaborar documentos maestros para programas nuevos, en ampliación  o extensión, que diversifiquen la oferta de la Facultad en las regiones.</t>
  </si>
  <si>
    <t xml:space="preserve">Atención a PQRS </t>
  </si>
  <si>
    <t>Porcentaje de PQRS atendidas</t>
  </si>
  <si>
    <t>V1: Número de PQRS atendidas
V2: Número total de PQRS que corresponden a la Facultad
(V1 / V2) * 100</t>
  </si>
  <si>
    <t>Decanatura - Coordinación Académicas</t>
  </si>
  <si>
    <t>Tic para servicios</t>
  </si>
  <si>
    <t>Realizar las gestiones necesarias para cerrar las acciones preventivas, de mejora y correctivas en el módulo "Mejoramiento Continuo" de Kawak</t>
  </si>
  <si>
    <t>Porcentaje de acciones cumplidas en el Plan de Mejoramiento del SIG</t>
  </si>
  <si>
    <t>Directores de Grupo de Investigación</t>
  </si>
  <si>
    <t>Actualización del Proyecto Educativo Institucional</t>
  </si>
  <si>
    <t>PEF actualizado</t>
  </si>
  <si>
    <t>PEP actualizados
Nota: priorizar los PEP de los programas en ruta de Acreditación</t>
  </si>
  <si>
    <t>V1. PEF  actualizado
V1</t>
  </si>
  <si>
    <t>Planes de mejoramiento de programas académicos</t>
  </si>
  <si>
    <t xml:space="preserve">Porcentaje de acciones implementadas </t>
  </si>
  <si>
    <t>V1. Número de acciones implementadas
V2. Número de acciones definidas en el plan de mejoramiento
(V1/V2)*100</t>
  </si>
  <si>
    <t>V1. Número PEP actualizados
V2. Número Total de Programas
(V1/V2)*100</t>
  </si>
  <si>
    <t>Implementar los Planes de Mejoramiento de los programas de la Facultad</t>
  </si>
  <si>
    <t>Comité de Autoevaluación de la Facultad y cuerpo docente con dedicación a los programas</t>
  </si>
  <si>
    <t>V1: Número de estudiantes en los programas acreditados (o en proceso de renovación 2017)
V2: Número de docentes vinculados u ocasionales en los programas acreditados (o en proceso de renovación 2017)
V2/V1</t>
  </si>
  <si>
    <t>V1: Número de docentes vinculados u ocasionales en los programas no acreditados 
V2: Número de estudiantes en los programas no acreditados
V2 / V1</t>
  </si>
  <si>
    <t>Grupos de Investigación de la Facultad y Docentes Investigadores</t>
  </si>
  <si>
    <t>Docentes -  Oficina de relaciones internacionales</t>
  </si>
  <si>
    <t>Equipo administrativo de la Facultad</t>
  </si>
  <si>
    <t>Coordinación de Postgrados de la Facultad</t>
  </si>
  <si>
    <t>Decano Facultad, Coordinaciones Académicas</t>
  </si>
  <si>
    <t>Gestionar la consolidación de posgrados para aumentar la cantidad de estudiantes matriculados en los diferentes programas</t>
  </si>
  <si>
    <t>Número de estudiantes nuevos adicionales a la vigencia 2017 matriculados en posgrados</t>
  </si>
  <si>
    <t>V1: Número de estudiantes nuevos adicionales a la vigencia 2017 matriculados en posgrados
V1</t>
  </si>
  <si>
    <t>V1: Proyecto Educativo de Facultad (PEF) actualizado
V1</t>
  </si>
  <si>
    <t>Agosto 30</t>
  </si>
  <si>
    <t>Marzo 30</t>
  </si>
  <si>
    <t>Diciembre 31</t>
  </si>
  <si>
    <t>Junio 30</t>
  </si>
  <si>
    <r>
      <t xml:space="preserve">V1: Número de programas académicos encadenados con la Educación Media Técnica
</t>
    </r>
    <r>
      <rPr>
        <b/>
        <shadow/>
        <sz val="8"/>
        <rFont val="Arial"/>
        <family val="2"/>
      </rPr>
      <t>V1</t>
    </r>
  </si>
  <si>
    <t>a</t>
  </si>
  <si>
    <t>PLAN DE ACCIÓN INSTITUCIONAL</t>
  </si>
  <si>
    <t>PLAN OPERATIVO ANUAL DE INVERSIONES POAI</t>
  </si>
  <si>
    <t>PLAN ANTICORRUPCIÓN Y DE ATENCIÓN AL CIUDADANO</t>
  </si>
  <si>
    <t>PLAN DE GOBIERNO EN LÍNEA</t>
  </si>
  <si>
    <t>PLAN DE FOMENTO A LA CALIDAD</t>
  </si>
  <si>
    <t>PLAN DE MEJORAMIENTO</t>
  </si>
  <si>
    <t>SISTEMA INTEGRADO DE GESTIÓN</t>
  </si>
  <si>
    <t>Plan de Gobierno en línea</t>
  </si>
  <si>
    <t>c</t>
  </si>
  <si>
    <t>2</t>
  </si>
  <si>
    <t>a, d</t>
  </si>
  <si>
    <t>b</t>
  </si>
  <si>
    <t>f</t>
  </si>
  <si>
    <t>V1: Número de acciones evaluadas y cerradas
V2: Número total de acciones de la Facultad
(V1 / V2) * 100</t>
  </si>
  <si>
    <t>Mejoramiento del acceso equitativo y permanencia en la educación técnica tecnológica y profesional en el Politécnico Colombiano Jaime Isaza Cadavid</t>
  </si>
  <si>
    <t>Número de docentes vinculados y ocasionales</t>
  </si>
  <si>
    <t>V1. Número de docentes vinculados y ocasionales</t>
  </si>
  <si>
    <t>Preparación y realización del proceso de Autoevaluación y Acreditación Institucional y de Programas</t>
  </si>
  <si>
    <t>Fortalecimiento y desarrollo de la investigación</t>
  </si>
  <si>
    <t>Fortalecimiento de la extensión, la cooperación y las relaciones con comunidades</t>
  </si>
  <si>
    <t>Articulación Poli- Educación Media Técnica</t>
  </si>
  <si>
    <r>
      <t xml:space="preserve">V1: Diálogo del Decano y funcionarios de la Facultad con los estudiantes
</t>
    </r>
    <r>
      <rPr>
        <b/>
        <sz val="8"/>
        <color indexed="8"/>
        <rFont val="Arial"/>
        <family val="2"/>
      </rPr>
      <t>V1</t>
    </r>
    <r>
      <rPr>
        <sz val="8"/>
        <color indexed="8"/>
        <rFont val="Arial"/>
        <family val="2"/>
      </rPr>
      <t xml:space="preserve"> </t>
    </r>
  </si>
  <si>
    <t>2.18</t>
  </si>
  <si>
    <t>Fortalecimiento y desarrollo de la docencia y los procesos académicos</t>
  </si>
  <si>
    <t>NA</t>
  </si>
  <si>
    <t>d</t>
  </si>
  <si>
    <t>Promover la participación de la comunidad académica en el desarrollo institucional</t>
  </si>
  <si>
    <t>V1: Número de cuerpos colegiados de la Facultad que cuentan con representación efectiva estudiantes
V2: Número de cuerpos colegiados de la Facultad que cuentan con representación efectiva docente
V3: Número de cuerpos colegiados de la Facultad que cuentan con representación efectiva de graduados
V4: Número de cuerpos colegiados de la Facultad que prevén representación estudiantil
V5: Número de cuerpos colegiados de la Facultad que prevén representación docente
V6: Número de cuerpos colegiados de la Facultad que prevén representación de graduados
(V1+V2+V3) / (V4+V5+V6) * 100</t>
  </si>
  <si>
    <t>V1. Número de actividades de transferencias de conocimiento, capacitaciones y/o  divulgaciones realizados producto de la cualificación docente.
V2. Número total de docentes participantes en proceso de cualificación docente.
V1/V2*100%</t>
  </si>
  <si>
    <t>170</t>
  </si>
  <si>
    <t>Fortalecimiento de la educación superior en el Politecnico Colombiano JIC</t>
  </si>
  <si>
    <t>Consolidar los grupos de investigación en la Facultad, propiciando que al menos el 20% estén en categoría A o en  B.</t>
  </si>
  <si>
    <t>Relación docente / estudiante en programas acreditados (o en proceso de renovación)</t>
  </si>
  <si>
    <r>
      <t xml:space="preserve">V1: Número de docentes que estuvieron vinculados en la vigencia
V2: Número de docentes ocasionales que prestaron sus servicios
</t>
    </r>
    <r>
      <rPr>
        <b/>
        <sz val="8"/>
        <rFont val="Arial"/>
        <family val="2"/>
      </rPr>
      <t>V1 + V2</t>
    </r>
  </si>
  <si>
    <r>
      <t xml:space="preserve">V1: Número de estudiantes en los programas acreditados (o en proceso de renovación 2017)
V2: Número de docentes vinculados u ocasionales en los programas acreditados (o en proceso de renovación 2017)
</t>
    </r>
    <r>
      <rPr>
        <b/>
        <sz val="8"/>
        <rFont val="Arial"/>
        <family val="2"/>
      </rPr>
      <t>V1 / V2</t>
    </r>
  </si>
  <si>
    <r>
      <t xml:space="preserve">V1: Número de estudiantes en los programas no acreditados
V2: Número de docentes vinculados u ocasionales en los programas no acreditados
</t>
    </r>
    <r>
      <rPr>
        <b/>
        <sz val="8"/>
        <rFont val="Arial"/>
        <family val="2"/>
      </rPr>
      <t>V1 / V2</t>
    </r>
  </si>
  <si>
    <t>V1. Número de Docentes  de catedra con catedra directa
V2. Número de actividades de catedra definidas a los docentes de catedra
(V1/V2)*100</t>
  </si>
  <si>
    <t>Número de actividades de transferencias de conocimiento, capacitaciones y/o  divulgaciones realizados producto de la cualificación docente</t>
  </si>
  <si>
    <t>1 / 50</t>
  </si>
  <si>
    <t>1 / 90</t>
  </si>
  <si>
    <t>V1. Número de docentes de catedra con titulo de maestría
V2. Número de acciones definidas para docentes de catedra con maestría
(V1/V2)*100</t>
  </si>
  <si>
    <t>Porcentaje de docentes de catedra con titulo de maestría o doctorado.</t>
  </si>
  <si>
    <t>Porcentaje de docentes vinculados y ocasionales con titulo de maestría o doctorado.</t>
  </si>
  <si>
    <t>Comités de Currículo - Consejo de Facultad</t>
  </si>
  <si>
    <t>Comités de Currículo - Docentes - Consejo de Facultad</t>
  </si>
  <si>
    <t>Decano Facultad - Comités de Currículo - Coordinación Académica</t>
  </si>
  <si>
    <t>Revisar y actualizar el  Proyecto Educativo de Facultad (PEF) actualizado de acuerdo con el Proyecto Educativo Institucional 2017 (PEI), aprobado por el Consejo de Facultad y por el Consejo Académico</t>
  </si>
  <si>
    <t xml:space="preserve">Revisar y actualizar los Proyectos Educativos de Programas (PEP) actualizados de acuerdo con el PEF y el PEI 2017, aprobados por los respectivos Consejos de Facultad </t>
  </si>
  <si>
    <t>Mejoramiento de la logística y el modelo de programación académica con el fin de aumentar la eficiencia de uso de las aulas de clase por facultad.</t>
  </si>
  <si>
    <t>Porcentaje de programación de puestos hora jornada académica</t>
  </si>
  <si>
    <t>V1. Número de puestos hora jornada académica programados
V2. Número total de puestos hora jornada académica disponibles
(V1 / V2) * 100</t>
  </si>
  <si>
    <t>N.A.</t>
  </si>
  <si>
    <t>Agosto 31</t>
  </si>
  <si>
    <t>Diseño e implementación de estrategias para optimizar el cumplimiento de las funciones misionales de la institución por parte de los docentes de cátedra</t>
  </si>
  <si>
    <t>Diseño e implementación de estrategias para aumentar la calidad y diversidad de los docentes de cátedra en términos su nivel de formación</t>
  </si>
  <si>
    <t>Noviembre 30</t>
  </si>
  <si>
    <t>Octubre 31</t>
  </si>
  <si>
    <t>V1: Número de procesos de autoevaluación realizados
V2: Número de programas en proceso de autoevaluación
V1/V2*100</t>
  </si>
  <si>
    <r>
      <t xml:space="preserve">V1: Número de programas de pregrado con acreditación de alta calidad en sede Poblado
V2: Número de programas de pregrado con acreditación de alta calidad en sede Oriente
V3: Número de programas de pregrado con acreditación de alta calidad en sede Urabá
V4: Número de programas de pregrado acreditables de alta calidad en sede Poblado
V5: Número de programas de pregrado acreditables de alta calidad en sede Oriente
V6: Número de programas de pregrado acreditables de alta calidad en sede Urabá
</t>
    </r>
    <r>
      <rPr>
        <b/>
        <sz val="8"/>
        <color indexed="8"/>
        <rFont val="Arial"/>
        <family val="2"/>
      </rPr>
      <t>(V1 + V2 + V3) / (V4 + V5 + V6)</t>
    </r>
  </si>
  <si>
    <t>Participación de estudiantes en estrategias de investigación formativa</t>
  </si>
  <si>
    <t>V1: Número de estudiantes que participan en semilleros de investigación
V2: Número de estudiantes con asignaturas relacionadas con investigación (aula)
V3: Número de estudiantes que participan en otras estrategia formativas de investigación definidas por la institución
V4: Número de estudiantes que participan en los encuentros de investigación
V5: Número de estudiantes que participan en proyectos de micro cuantía
V6: Número de estudiantes que realizan proyectos de grado relacionados con investigación
V7: Número total de estudiantes 
[(V1 + V2 + V3 + V4 + V5+V6) / V7] * 100
Nota: En caso de estar en dos categorías poblacionales o más, se tomará la de mayor impacto para la institución</t>
  </si>
  <si>
    <t>Diálogo del Decano con los estudiantes</t>
  </si>
  <si>
    <r>
      <t xml:space="preserve">V1: Diálogo del Decano con los estudiantes
</t>
    </r>
    <r>
      <rPr>
        <sz val="8"/>
        <color indexed="8"/>
        <rFont val="Arial"/>
        <family val="2"/>
      </rPr>
      <t xml:space="preserve">V1 </t>
    </r>
  </si>
  <si>
    <t>Diálogo del Decano con los estudiantes de la Facultad</t>
  </si>
  <si>
    <t>N.A</t>
  </si>
  <si>
    <t>Promover la participación de los estudiantes, docentes y graduados  en los organismos de decisión o cuerpos colegiados que apoyan la gestión misional en la Facultad.</t>
  </si>
  <si>
    <t>2
3</t>
  </si>
  <si>
    <t>4
7</t>
  </si>
  <si>
    <t>d
d</t>
  </si>
  <si>
    <t>Porcentaje de cuerpos colegiados que cuentan con representación de estudiantes, docentes y graduados</t>
  </si>
  <si>
    <t>V1. Número de certificados de participación como ponentes o productos fruto del proceso de cualificación docente.
V2. Número total de docentes participantes en proceso de cualificación docente.
V1/V2*100%</t>
  </si>
  <si>
    <t>Porcentaje de docentes en proceso de cualificación que generan productos</t>
  </si>
  <si>
    <t>Incrementar el número de docentes ocasionales en proceso de formación doctoral o de maestría.</t>
  </si>
  <si>
    <t>Docentes ocasionales en proceso de formación doctoral o de maestría.</t>
  </si>
  <si>
    <t>V1: Número de docentes ocasionales en proceso de formación maestría
V1: Número de docentes ocasionales en proceso de formación doctoral
V3: Total de docentes ocasionales de la Facultad
V1+V2 / V3</t>
  </si>
  <si>
    <t>Impulsar el número de actividades de transferencias de conocimiento, capacitaciones y/o divulgaciones realizados producto de la cualificación docente.</t>
  </si>
  <si>
    <t>Impulsar la generación de productos fruto del proceso de cualificación docente.</t>
  </si>
  <si>
    <t>V1: Plan de cualificación docente 2030</t>
  </si>
  <si>
    <t>V1: Propuesta de nueva oferta de pregrado para la Institución alineada con los referentes estratégicos a 2030</t>
  </si>
  <si>
    <t>Plan de cualificación docente 2030</t>
  </si>
  <si>
    <t>Elaborar un informe de seguimiento al plan de capacitación docente vigente.</t>
  </si>
  <si>
    <t>Elaborar un nueva versión del plan de capacitación docente de la Facultad.</t>
  </si>
  <si>
    <t>Informe de seguimiento al plan de capacitación docente vigente.</t>
  </si>
  <si>
    <t>Nueva versión del plan de capacitación docente de la Facultad.</t>
  </si>
  <si>
    <t>V1: Informe de seguimiento al plan de capacitación docente vigente.</t>
  </si>
  <si>
    <t>V2: Nueva versión del plan de capacitación docente de la Facultad.</t>
  </si>
  <si>
    <t>Incrementar el porcentaje de docentes vinculados y ocasionales con titulo de maestría o doctorado.</t>
  </si>
  <si>
    <t>Seguimiento a la eficacia de las acciones en el Plan de Mejoramiento</t>
  </si>
  <si>
    <t>Incrementar el numero de estudiantes que participan en las estrategias de investigación formativa</t>
  </si>
  <si>
    <t>55</t>
  </si>
  <si>
    <t>1/50</t>
  </si>
  <si>
    <t>V1: Número de docentes  vinculados y ocasionales  de la facultad  con titulo de maestría.
V2: Número de docentes  vinculados y ocasionales  de la facultad  con titulo de doctorado.
(V1+V2)/Total docentes</t>
  </si>
  <si>
    <t>Aumentar el número de docentes vinculados y ocasionales de la Facultad</t>
  </si>
  <si>
    <t>Coordinadores Académicos</t>
  </si>
  <si>
    <t>Porcentaje de Docentes de cátedra de facultad dedicados a actividades de catedra directa en pregrado.</t>
  </si>
  <si>
    <t>Mantener los programas articulados (proceso curricular)</t>
  </si>
  <si>
    <t>Comités de Currículo de los programas articulados</t>
  </si>
  <si>
    <t>V1: Convocatoria para elección de estudiantes
V2: Convocatoria para elección de docentes
V3: Convocatoria para elección de graduados
V1 + V2 + V3</t>
  </si>
  <si>
    <t>Convocatorias realizadas (Organismos de decisión con participación de estudiantes, docentes y graduados que vence el período)</t>
  </si>
  <si>
    <t>Estudios de contexto</t>
  </si>
  <si>
    <t>Identificación de nueva oferta de programas de pregrado</t>
  </si>
  <si>
    <t>Estudios de contexto para nuevos programas de la Facultad</t>
  </si>
  <si>
    <t>V1: Número de documentos maestros de programas nuevos, en ampliación  o extensión, que diversifiquen la oferta de la Facultad en las regiones (civil e informática en Apartadó) 
V2: Nuevo programa de corte administrativo del área de seguridad e higiene ocupacional sede Central.
V1 + V2</t>
  </si>
  <si>
    <t>Número de documentos maestros para programas nuevos, en ampliación  o extensión, que diversifiquen la oferta de la Facultad presentados al Consejo de Facultad.</t>
  </si>
  <si>
    <t>Laboratorios acreditados con estándares internacionales</t>
  </si>
  <si>
    <t>V1: Número de laboratorios con pruebas acreditadas con base en estándares internacionales
V1</t>
  </si>
  <si>
    <t>Mantener la certificación del Laboratorio GHYGAM</t>
  </si>
  <si>
    <t>Certificación obtenida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</si>
</sst>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hadow/>
      <sz val="8"/>
      <color indexed="9"/>
      <name val="Arial Narrow"/>
      <family val="2"/>
    </font>
    <font>
      <shadow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hadow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hadow/>
      <sz val="8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sz val="8"/>
      <color theme="0" tint="-0.4999847407452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hadow/>
      <sz val="8"/>
      <name val="Arial"/>
      <family val="2"/>
    </font>
    <font>
      <shadow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1" fillId="0" borderId="0"/>
    <xf numFmtId="9" fontId="11" fillId="0" borderId="0" applyFont="0" applyFill="0" applyBorder="0" applyAlignment="0" applyProtection="0"/>
  </cellStyleXfs>
  <cellXfs count="179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3" fillId="0" borderId="1" xfId="3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2" fontId="9" fillId="0" borderId="1" xfId="3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9" fontId="15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left" vertical="center"/>
    </xf>
    <xf numFmtId="3" fontId="15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2" fontId="9" fillId="8" borderId="1" xfId="3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3" borderId="1" xfId="4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49" fontId="9" fillId="3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10" fontId="8" fillId="0" borderId="1" xfId="4" applyNumberFormat="1" applyFont="1" applyFill="1" applyBorder="1" applyAlignment="1" applyProtection="1">
      <alignment horizontal="center" vertical="center" wrapText="1"/>
    </xf>
    <xf numFmtId="10" fontId="15" fillId="8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0" fontId="16" fillId="5" borderId="1" xfId="3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6" borderId="1" xfId="0" applyFont="1" applyFill="1" applyBorder="1" applyProtection="1"/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Protection="1"/>
    <xf numFmtId="0" fontId="15" fillId="6" borderId="1" xfId="0" applyFont="1" applyFill="1" applyBorder="1" applyAlignment="1" applyProtection="1">
      <alignment horizontal="left" vertical="center"/>
    </xf>
    <xf numFmtId="49" fontId="15" fillId="6" borderId="1" xfId="0" applyNumberFormat="1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/>
    </xf>
    <xf numFmtId="9" fontId="15" fillId="6" borderId="1" xfId="0" applyNumberFormat="1" applyFont="1" applyFill="1" applyBorder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left" vertical="center"/>
    </xf>
    <xf numFmtId="3" fontId="15" fillId="6" borderId="1" xfId="0" applyNumberFormat="1" applyFont="1" applyFill="1" applyBorder="1" applyAlignment="1" applyProtection="1">
      <alignment horizontal="center" vertical="center"/>
    </xf>
    <xf numFmtId="3" fontId="15" fillId="6" borderId="1" xfId="0" applyNumberFormat="1" applyFont="1" applyFill="1" applyBorder="1" applyAlignment="1" applyProtection="1">
      <alignment horizontal="center"/>
    </xf>
    <xf numFmtId="49" fontId="12" fillId="6" borderId="1" xfId="0" applyNumberFormat="1" applyFont="1" applyFill="1" applyBorder="1" applyAlignment="1" applyProtection="1">
      <alignment horizontal="center" vertical="center"/>
    </xf>
    <xf numFmtId="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9" fontId="9" fillId="0" borderId="13" xfId="3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12" fillId="0" borderId="1" xfId="0" applyFont="1" applyBorder="1" applyAlignment="1"/>
    <xf numFmtId="49" fontId="22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9" fontId="12" fillId="0" borderId="2" xfId="0" applyNumberFormat="1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4" applyNumberFormat="1" applyFont="1" applyFill="1" applyBorder="1" applyAlignment="1">
      <alignment horizontal="center" vertical="center" wrapText="1"/>
    </xf>
    <xf numFmtId="49" fontId="8" fillId="0" borderId="14" xfId="4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9" fontId="8" fillId="0" borderId="13" xfId="0" applyNumberFormat="1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9" fontId="8" fillId="0" borderId="14" xfId="0" applyNumberFormat="1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49" fontId="16" fillId="7" borderId="1" xfId="3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" xfId="0" applyNumberFormat="1" applyFont="1" applyFill="1" applyBorder="1" applyAlignment="1">
      <alignment horizontal="center" vertical="center" wrapText="1"/>
    </xf>
    <xf numFmtId="0" fontId="16" fillId="7" borderId="1" xfId="3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" xfId="0" applyNumberFormat="1" applyFont="1" applyFill="1" applyBorder="1" applyAlignment="1">
      <alignment horizontal="center" vertical="center" wrapText="1"/>
    </xf>
    <xf numFmtId="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9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3" borderId="1" xfId="4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3" fontId="16" fillId="7" borderId="1" xfId="3" applyNumberFormat="1" applyFont="1" applyFill="1" applyBorder="1" applyAlignment="1">
      <alignment horizontal="center" vertical="center" wrapText="1"/>
    </xf>
    <xf numFmtId="49" fontId="8" fillId="0" borderId="15" xfId="4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/>
    </xf>
    <xf numFmtId="14" fontId="14" fillId="0" borderId="2" xfId="3" applyNumberFormat="1" applyFont="1" applyFill="1" applyBorder="1" applyAlignment="1">
      <alignment horizontal="left"/>
    </xf>
    <xf numFmtId="14" fontId="14" fillId="0" borderId="12" xfId="3" applyNumberFormat="1" applyFont="1" applyFill="1" applyBorder="1" applyAlignment="1">
      <alignment horizontal="left"/>
    </xf>
    <xf numFmtId="14" fontId="14" fillId="0" borderId="3" xfId="3" applyNumberFormat="1" applyFont="1" applyFill="1" applyBorder="1" applyAlignment="1">
      <alignment horizontal="left"/>
    </xf>
    <xf numFmtId="14" fontId="10" fillId="0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10" xfId="2" applyFont="1" applyFill="1" applyBorder="1" applyAlignment="1" applyProtection="1">
      <alignment horizontal="center" vertical="center" wrapText="1"/>
      <protection locked="0"/>
    </xf>
    <xf numFmtId="0" fontId="4" fillId="0" borderId="11" xfId="2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2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7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3" xfId="4" applyNumberFormat="1" applyFont="1" applyFill="1" applyBorder="1" applyAlignment="1">
      <alignment horizontal="center" vertical="center" wrapText="1"/>
    </xf>
    <xf numFmtId="49" fontId="8" fillId="3" borderId="15" xfId="4" applyNumberFormat="1" applyFont="1" applyFill="1" applyBorder="1" applyAlignment="1">
      <alignment horizontal="center" vertical="center" wrapText="1"/>
    </xf>
    <xf numFmtId="49" fontId="8" fillId="3" borderId="14" xfId="4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9" fontId="16" fillId="5" borderId="1" xfId="3" applyNumberFormat="1" applyFont="1" applyFill="1" applyBorder="1" applyAlignment="1">
      <alignment horizontal="center" vertical="center" wrapText="1"/>
    </xf>
  </cellXfs>
  <cellStyles count="5">
    <cellStyle name="20% - Énfasis2 2" xfId="1"/>
    <cellStyle name="Normal" xfId="0" builtinId="0"/>
    <cellStyle name="Normal 2" xfId="2"/>
    <cellStyle name="Normal 2 2" xfId="3"/>
    <cellStyle name="Porcentaje" xfId="4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194734</xdr:colOff>
      <xdr:row>0</xdr:row>
      <xdr:rowOff>47624</xdr:rowOff>
    </xdr:from>
    <xdr:to>
      <xdr:col>0</xdr:col>
      <xdr:colOff>1132416</xdr:colOff>
      <xdr:row>2</xdr:row>
      <xdr:rowOff>161924</xdr:rowOff>
    </xdr:to>
    <xdr:pic>
      <xdr:nvPicPr>
        <xdr:cNvPr id="9254" name="Picture 1" descr="escudojpg">
          <a:extLst>
            <a:ext uri="{FF2B5EF4-FFF2-40B4-BE49-F238E27FC236}">
              <a16:creationId xmlns="" xmlns:a16="http://schemas.microsoft.com/office/drawing/2014/main" id="{9B5CEA3E-54D5-4EB0-90B2-E7F7E78C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4" y="47624"/>
          <a:ext cx="937682" cy="601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londono\Desktop\FPL45%20PLAN%20OPERATIVO%20V06%20Facultad_Ciencias_Agrarias%20Rev_JCAB_13-03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45 definitivo"/>
      <sheetName val="ListaIndicadEstratégic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0"/>
  <sheetViews>
    <sheetView showGridLines="0" tabSelected="1" zoomScaleNormal="100" workbookViewId="0">
      <selection sqref="A1:X3"/>
    </sheetView>
  </sheetViews>
  <sheetFormatPr baseColWidth="10" defaultColWidth="11.42578125" defaultRowHeight="12.75" x14ac:dyDescent="0.25"/>
  <cols>
    <col min="1" max="1" width="22.5703125" style="1" customWidth="1"/>
    <col min="2" max="2" width="26.42578125" style="2" customWidth="1"/>
    <col min="3" max="3" width="24.140625" style="2" customWidth="1"/>
    <col min="4" max="4" width="28.140625" style="75" customWidth="1"/>
    <col min="5" max="5" width="39.7109375" style="75" customWidth="1"/>
    <col min="6" max="6" width="11.42578125" style="99" customWidth="1"/>
    <col min="7" max="7" width="25.5703125" style="6" customWidth="1"/>
    <col min="8" max="8" width="27.42578125" style="5" customWidth="1"/>
    <col min="9" max="9" width="28.5703125" style="5" customWidth="1"/>
    <col min="10" max="10" width="12.42578125" style="1" customWidth="1"/>
    <col min="11" max="11" width="12.28515625" style="77" customWidth="1"/>
    <col min="12" max="12" width="17.140625" style="1" customWidth="1"/>
    <col min="13" max="13" width="17.7109375" style="1" hidden="1" customWidth="1"/>
    <col min="14" max="14" width="25.140625" style="1" hidden="1" customWidth="1"/>
    <col min="15" max="17" width="24.140625" style="2" hidden="1" customWidth="1"/>
    <col min="18" max="18" width="10.140625" style="1" customWidth="1"/>
    <col min="19" max="19" width="17.5703125" style="1" customWidth="1"/>
    <col min="20" max="20" width="8.7109375" style="1" customWidth="1"/>
    <col min="21" max="21" width="13.7109375" style="1" customWidth="1"/>
    <col min="22" max="22" width="12.5703125" style="1" customWidth="1"/>
    <col min="23" max="24" width="15.140625" style="4" customWidth="1"/>
    <col min="25" max="25" width="17.42578125" style="1" customWidth="1"/>
    <col min="26" max="16384" width="11.42578125" style="1"/>
  </cols>
  <sheetData>
    <row r="1" spans="1:25" ht="11.25" x14ac:dyDescent="0.2">
      <c r="A1" s="153" t="s">
        <v>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5"/>
      <c r="Y1" s="146" t="s">
        <v>24</v>
      </c>
    </row>
    <row r="2" spans="1:25" ht="11.25" x14ac:dyDescent="0.2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8"/>
      <c r="Y2" s="146"/>
    </row>
    <row r="3" spans="1:25" x14ac:dyDescent="0.2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1"/>
      <c r="Y3" s="3" t="s">
        <v>43</v>
      </c>
    </row>
    <row r="4" spans="1:25" ht="14.25" x14ac:dyDescent="0.2">
      <c r="A4" s="12" t="s">
        <v>0</v>
      </c>
      <c r="B4" s="13"/>
      <c r="C4" s="148" t="s">
        <v>48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50"/>
    </row>
    <row r="5" spans="1:25" ht="14.25" x14ac:dyDescent="0.2">
      <c r="A5" s="152" t="s">
        <v>13</v>
      </c>
      <c r="B5" s="152"/>
      <c r="C5" s="151">
        <v>42832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</row>
    <row r="6" spans="1:25" ht="14.25" x14ac:dyDescent="0.2">
      <c r="A6" s="12" t="s">
        <v>12</v>
      </c>
      <c r="B6" s="13"/>
      <c r="C6" s="151" t="s">
        <v>34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</row>
    <row r="7" spans="1:25" ht="14.25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</row>
    <row r="8" spans="1:25" ht="15" x14ac:dyDescent="0.2">
      <c r="A8" s="162" t="s">
        <v>27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 t="s">
        <v>26</v>
      </c>
      <c r="N8" s="162"/>
      <c r="O8" s="162"/>
      <c r="P8" s="162"/>
      <c r="Q8" s="162"/>
      <c r="R8" s="162" t="s">
        <v>28</v>
      </c>
      <c r="S8" s="162"/>
      <c r="T8" s="162"/>
      <c r="U8" s="162"/>
      <c r="V8" s="162"/>
      <c r="W8" s="162"/>
      <c r="X8" s="162"/>
      <c r="Y8" s="162"/>
    </row>
    <row r="9" spans="1:25" ht="11.25" customHeight="1" x14ac:dyDescent="0.2">
      <c r="A9" s="126" t="s">
        <v>45</v>
      </c>
      <c r="B9" s="126" t="s">
        <v>29</v>
      </c>
      <c r="C9" s="126" t="s">
        <v>38</v>
      </c>
      <c r="D9" s="126" t="s">
        <v>30</v>
      </c>
      <c r="E9" s="126" t="s">
        <v>10</v>
      </c>
      <c r="F9" s="144" t="s">
        <v>7</v>
      </c>
      <c r="G9" s="126" t="s">
        <v>3</v>
      </c>
      <c r="H9" s="126" t="s">
        <v>23</v>
      </c>
      <c r="I9" s="126" t="s">
        <v>11</v>
      </c>
      <c r="J9" s="123" t="s">
        <v>14</v>
      </c>
      <c r="K9" s="123" t="s">
        <v>4</v>
      </c>
      <c r="L9" s="123" t="s">
        <v>5</v>
      </c>
      <c r="M9" s="178" t="s">
        <v>9</v>
      </c>
      <c r="N9" s="169" t="s">
        <v>22</v>
      </c>
      <c r="O9" s="123" t="s">
        <v>8</v>
      </c>
      <c r="P9" s="123" t="s">
        <v>6</v>
      </c>
      <c r="Q9" s="123" t="s">
        <v>1</v>
      </c>
      <c r="R9" s="169" t="s">
        <v>46</v>
      </c>
      <c r="S9" s="169"/>
      <c r="T9" s="169"/>
      <c r="U9" s="168" t="s">
        <v>25</v>
      </c>
      <c r="V9" s="168"/>
      <c r="W9" s="168" t="s">
        <v>33</v>
      </c>
      <c r="X9" s="168"/>
      <c r="Y9" s="50" t="s">
        <v>35</v>
      </c>
    </row>
    <row r="10" spans="1:25" ht="33.75" x14ac:dyDescent="0.2">
      <c r="A10" s="126"/>
      <c r="B10" s="126"/>
      <c r="C10" s="126"/>
      <c r="D10" s="126"/>
      <c r="E10" s="126"/>
      <c r="F10" s="144"/>
      <c r="G10" s="126"/>
      <c r="H10" s="126"/>
      <c r="I10" s="126"/>
      <c r="J10" s="123"/>
      <c r="K10" s="123"/>
      <c r="L10" s="123"/>
      <c r="M10" s="178"/>
      <c r="N10" s="169"/>
      <c r="O10" s="123"/>
      <c r="P10" s="123"/>
      <c r="Q10" s="123"/>
      <c r="R10" s="48" t="s">
        <v>15</v>
      </c>
      <c r="S10" s="48" t="s">
        <v>16</v>
      </c>
      <c r="T10" s="48" t="s">
        <v>17</v>
      </c>
      <c r="U10" s="50" t="s">
        <v>18</v>
      </c>
      <c r="V10" s="50" t="s">
        <v>19</v>
      </c>
      <c r="W10" s="50" t="s">
        <v>20</v>
      </c>
      <c r="X10" s="50" t="s">
        <v>21</v>
      </c>
      <c r="Y10" s="50" t="s">
        <v>37</v>
      </c>
    </row>
    <row r="11" spans="1:25" s="21" customFormat="1" ht="61.5" customHeight="1" x14ac:dyDescent="0.2">
      <c r="A11" s="125" t="s">
        <v>31</v>
      </c>
      <c r="B11" s="142" t="s">
        <v>132</v>
      </c>
      <c r="C11" s="134" t="s">
        <v>118</v>
      </c>
      <c r="D11" s="72" t="s">
        <v>133</v>
      </c>
      <c r="E11" s="87" t="s">
        <v>151</v>
      </c>
      <c r="F11" s="69" t="s">
        <v>147</v>
      </c>
      <c r="G11" s="33" t="s">
        <v>210</v>
      </c>
      <c r="H11" s="33" t="s">
        <v>133</v>
      </c>
      <c r="I11" s="33" t="s">
        <v>134</v>
      </c>
      <c r="J11" s="101" t="s">
        <v>207</v>
      </c>
      <c r="K11" s="9" t="s">
        <v>112</v>
      </c>
      <c r="L11" s="8" t="s">
        <v>50</v>
      </c>
      <c r="M11" s="44"/>
      <c r="N11" s="8"/>
      <c r="O11" s="45"/>
      <c r="P11" s="34"/>
      <c r="Q11" s="10"/>
      <c r="R11" s="20">
        <v>3</v>
      </c>
      <c r="S11" s="20">
        <v>8</v>
      </c>
      <c r="T11" s="68" t="s">
        <v>117</v>
      </c>
      <c r="U11" s="10"/>
      <c r="V11" s="20"/>
      <c r="W11" s="7"/>
      <c r="X11" s="7"/>
      <c r="Y11" s="11"/>
    </row>
    <row r="12" spans="1:25" s="21" customFormat="1" ht="100.5" customHeight="1" x14ac:dyDescent="0.2">
      <c r="A12" s="125"/>
      <c r="B12" s="142"/>
      <c r="C12" s="134"/>
      <c r="D12" s="72" t="s">
        <v>150</v>
      </c>
      <c r="E12" s="87" t="s">
        <v>152</v>
      </c>
      <c r="F12" s="69" t="s">
        <v>156</v>
      </c>
      <c r="G12" s="33" t="s">
        <v>66</v>
      </c>
      <c r="H12" s="32" t="s">
        <v>67</v>
      </c>
      <c r="I12" s="31" t="s">
        <v>101</v>
      </c>
      <c r="J12" s="101" t="s">
        <v>208</v>
      </c>
      <c r="K12" s="9" t="s">
        <v>113</v>
      </c>
      <c r="L12" s="8" t="s">
        <v>51</v>
      </c>
      <c r="M12" s="35"/>
      <c r="N12" s="8"/>
      <c r="O12" s="45"/>
      <c r="P12" s="34"/>
      <c r="Q12" s="10"/>
      <c r="R12" s="20">
        <v>3</v>
      </c>
      <c r="S12" s="20">
        <v>8</v>
      </c>
      <c r="T12" s="68" t="s">
        <v>117</v>
      </c>
      <c r="U12" s="10"/>
      <c r="V12" s="20"/>
      <c r="W12" s="7"/>
      <c r="X12" s="7"/>
      <c r="Y12" s="10"/>
    </row>
    <row r="13" spans="1:25" s="21" customFormat="1" ht="99.75" customHeight="1" x14ac:dyDescent="0.2">
      <c r="A13" s="125"/>
      <c r="B13" s="142"/>
      <c r="C13" s="134"/>
      <c r="D13" s="72" t="s">
        <v>49</v>
      </c>
      <c r="E13" s="87" t="s">
        <v>153</v>
      </c>
      <c r="F13" s="69" t="s">
        <v>157</v>
      </c>
      <c r="G13" s="33" t="s">
        <v>66</v>
      </c>
      <c r="H13" s="34" t="s">
        <v>68</v>
      </c>
      <c r="I13" s="34" t="s">
        <v>102</v>
      </c>
      <c r="J13" s="69" t="s">
        <v>157</v>
      </c>
      <c r="K13" s="9" t="s">
        <v>113</v>
      </c>
      <c r="L13" s="8" t="s">
        <v>51</v>
      </c>
      <c r="M13" s="35"/>
      <c r="N13" s="8"/>
      <c r="O13" s="45"/>
      <c r="P13" s="34"/>
      <c r="Q13" s="10"/>
      <c r="R13" s="20">
        <v>3</v>
      </c>
      <c r="S13" s="20">
        <v>8</v>
      </c>
      <c r="T13" s="68" t="s">
        <v>117</v>
      </c>
      <c r="U13" s="10"/>
      <c r="V13" s="20"/>
      <c r="W13" s="7"/>
      <c r="X13" s="7"/>
      <c r="Y13" s="10"/>
    </row>
    <row r="14" spans="1:25" s="24" customFormat="1" ht="11.25" x14ac:dyDescent="0.2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27" t="s">
        <v>47</v>
      </c>
      <c r="O14" s="46" t="e">
        <f>AVERAGE(O11:O13)</f>
        <v>#DIV/0!</v>
      </c>
      <c r="P14" s="28"/>
      <c r="Q14" s="28"/>
      <c r="R14" s="29"/>
      <c r="S14" s="29"/>
      <c r="T14" s="28"/>
      <c r="U14" s="28"/>
      <c r="V14" s="29"/>
      <c r="W14" s="30"/>
      <c r="X14" s="30"/>
      <c r="Y14" s="28"/>
    </row>
    <row r="15" spans="1:25" s="24" customFormat="1" ht="84" customHeight="1" x14ac:dyDescent="0.2">
      <c r="A15" s="141" t="s">
        <v>31</v>
      </c>
      <c r="B15" s="142" t="s">
        <v>135</v>
      </c>
      <c r="C15" s="134" t="s">
        <v>118</v>
      </c>
      <c r="D15" s="130" t="s">
        <v>52</v>
      </c>
      <c r="E15" s="129" t="s">
        <v>176</v>
      </c>
      <c r="F15" s="116">
        <v>0.43</v>
      </c>
      <c r="G15" s="127" t="s">
        <v>69</v>
      </c>
      <c r="H15" s="34" t="s">
        <v>70</v>
      </c>
      <c r="I15" s="34" t="s">
        <v>71</v>
      </c>
      <c r="J15" s="44">
        <v>0.25</v>
      </c>
      <c r="K15" s="9" t="s">
        <v>114</v>
      </c>
      <c r="L15" s="8" t="s">
        <v>51</v>
      </c>
      <c r="M15" s="44"/>
      <c r="N15" s="8"/>
      <c r="O15" s="45"/>
      <c r="P15" s="10"/>
      <c r="Q15" s="10"/>
      <c r="R15" s="20" t="s">
        <v>53</v>
      </c>
      <c r="S15" s="20" t="s">
        <v>53</v>
      </c>
      <c r="T15" s="10" t="s">
        <v>53</v>
      </c>
      <c r="U15" s="10"/>
      <c r="V15" s="20"/>
      <c r="W15" s="7"/>
      <c r="X15" s="7"/>
      <c r="Y15" s="10"/>
    </row>
    <row r="16" spans="1:25" s="24" customFormat="1" ht="69.75" customHeight="1" x14ac:dyDescent="0.2">
      <c r="A16" s="141"/>
      <c r="B16" s="142"/>
      <c r="C16" s="134"/>
      <c r="D16" s="131"/>
      <c r="E16" s="129"/>
      <c r="F16" s="118"/>
      <c r="G16" s="128"/>
      <c r="H16" s="34" t="s">
        <v>72</v>
      </c>
      <c r="I16" s="34" t="s">
        <v>175</v>
      </c>
      <c r="J16" s="44">
        <v>1</v>
      </c>
      <c r="K16" s="9" t="s">
        <v>114</v>
      </c>
      <c r="L16" s="8" t="s">
        <v>51</v>
      </c>
      <c r="M16" s="44"/>
      <c r="N16" s="8"/>
      <c r="O16" s="45"/>
      <c r="P16" s="10"/>
      <c r="Q16" s="10"/>
      <c r="R16" s="20">
        <v>8</v>
      </c>
      <c r="S16" s="20">
        <v>21</v>
      </c>
      <c r="T16" s="68" t="s">
        <v>117</v>
      </c>
      <c r="U16" s="10"/>
      <c r="V16" s="20"/>
      <c r="W16" s="7"/>
      <c r="X16" s="7"/>
      <c r="Y16" s="25"/>
    </row>
    <row r="17" spans="1:35" s="24" customFormat="1" ht="11.25" x14ac:dyDescent="0.2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27" t="s">
        <v>47</v>
      </c>
      <c r="O17" s="46" t="e">
        <f>AVERAGE(O15:O16)</f>
        <v>#DIV/0!</v>
      </c>
      <c r="P17" s="28"/>
      <c r="Q17" s="28"/>
      <c r="R17" s="29"/>
      <c r="S17" s="29"/>
      <c r="T17" s="28"/>
      <c r="U17" s="28"/>
      <c r="V17" s="29"/>
      <c r="W17" s="30"/>
      <c r="X17" s="30"/>
      <c r="Y17" s="28"/>
    </row>
    <row r="18" spans="1:35" s="24" customFormat="1" ht="56.25" x14ac:dyDescent="0.2">
      <c r="A18" s="111" t="s">
        <v>31</v>
      </c>
      <c r="B18" s="170" t="s">
        <v>148</v>
      </c>
      <c r="C18" s="171" t="s">
        <v>119</v>
      </c>
      <c r="D18" s="172" t="s">
        <v>169</v>
      </c>
      <c r="E18" s="172" t="s">
        <v>169</v>
      </c>
      <c r="F18" s="172" t="s">
        <v>169</v>
      </c>
      <c r="G18" s="33" t="s">
        <v>166</v>
      </c>
      <c r="H18" s="33" t="s">
        <v>167</v>
      </c>
      <c r="I18" s="33" t="s">
        <v>168</v>
      </c>
      <c r="J18" s="44">
        <v>0.85</v>
      </c>
      <c r="K18" s="76" t="s">
        <v>170</v>
      </c>
      <c r="L18" s="100" t="s">
        <v>211</v>
      </c>
      <c r="M18" s="78"/>
      <c r="N18" s="78"/>
      <c r="O18" s="78"/>
      <c r="P18" s="78"/>
      <c r="Q18" s="78"/>
      <c r="R18" s="20">
        <v>11</v>
      </c>
      <c r="S18" s="20">
        <v>29</v>
      </c>
      <c r="T18" s="68" t="s">
        <v>117</v>
      </c>
      <c r="U18" s="165"/>
      <c r="V18" s="165"/>
      <c r="W18" s="165"/>
      <c r="X18" s="165"/>
      <c r="Y18" s="163"/>
    </row>
    <row r="19" spans="1:35" s="24" customFormat="1" ht="56.25" x14ac:dyDescent="0.2">
      <c r="A19" s="143"/>
      <c r="B19" s="170"/>
      <c r="C19" s="171"/>
      <c r="D19" s="172"/>
      <c r="E19" s="172"/>
      <c r="F19" s="173"/>
      <c r="G19" s="79" t="s">
        <v>171</v>
      </c>
      <c r="H19" s="33" t="s">
        <v>212</v>
      </c>
      <c r="I19" s="34" t="s">
        <v>154</v>
      </c>
      <c r="J19" s="44">
        <v>1</v>
      </c>
      <c r="K19" s="9" t="s">
        <v>173</v>
      </c>
      <c r="L19" s="100" t="s">
        <v>211</v>
      </c>
      <c r="M19" s="78"/>
      <c r="N19" s="78"/>
      <c r="O19" s="78"/>
      <c r="P19" s="78"/>
      <c r="Q19" s="78"/>
      <c r="R19" s="80">
        <v>3</v>
      </c>
      <c r="S19" s="80">
        <v>8</v>
      </c>
      <c r="T19" s="81" t="s">
        <v>117</v>
      </c>
      <c r="U19" s="166"/>
      <c r="V19" s="166"/>
      <c r="W19" s="166"/>
      <c r="X19" s="166"/>
      <c r="Y19" s="163"/>
    </row>
    <row r="20" spans="1:35" s="24" customFormat="1" ht="56.25" x14ac:dyDescent="0.2">
      <c r="A20" s="112"/>
      <c r="B20" s="170"/>
      <c r="C20" s="171"/>
      <c r="D20" s="172"/>
      <c r="E20" s="172"/>
      <c r="F20" s="173"/>
      <c r="G20" s="79" t="s">
        <v>172</v>
      </c>
      <c r="H20" s="33" t="s">
        <v>159</v>
      </c>
      <c r="I20" s="34" t="s">
        <v>158</v>
      </c>
      <c r="J20" s="44">
        <v>0.2</v>
      </c>
      <c r="K20" s="9" t="s">
        <v>174</v>
      </c>
      <c r="L20" s="100" t="s">
        <v>211</v>
      </c>
      <c r="M20" s="78"/>
      <c r="N20" s="78"/>
      <c r="O20" s="78"/>
      <c r="P20" s="78"/>
      <c r="Q20" s="78"/>
      <c r="R20" s="80">
        <v>3</v>
      </c>
      <c r="S20" s="80">
        <v>8</v>
      </c>
      <c r="T20" s="81" t="s">
        <v>130</v>
      </c>
      <c r="U20" s="167"/>
      <c r="V20" s="167"/>
      <c r="W20" s="167"/>
      <c r="X20" s="167"/>
      <c r="Y20" s="163"/>
    </row>
    <row r="21" spans="1:35" s="24" customFormat="1" ht="11.25" x14ac:dyDescent="0.2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27" t="s">
        <v>47</v>
      </c>
      <c r="O21" s="46" t="e">
        <f>AVERAGE(O18:O20)</f>
        <v>#DIV/0!</v>
      </c>
      <c r="P21" s="28"/>
      <c r="Q21" s="28"/>
      <c r="R21" s="29"/>
      <c r="S21" s="29"/>
      <c r="T21" s="28"/>
      <c r="U21" s="28"/>
      <c r="V21" s="29"/>
      <c r="W21" s="30"/>
      <c r="X21" s="30"/>
      <c r="Y21" s="28"/>
    </row>
    <row r="22" spans="1:35" s="24" customFormat="1" ht="72" customHeight="1" x14ac:dyDescent="0.2">
      <c r="A22" s="111" t="s">
        <v>31</v>
      </c>
      <c r="B22" s="109" t="s">
        <v>136</v>
      </c>
      <c r="C22" s="174" t="s">
        <v>118</v>
      </c>
      <c r="D22" s="66" t="s">
        <v>55</v>
      </c>
      <c r="E22" s="66" t="s">
        <v>54</v>
      </c>
      <c r="F22" s="44">
        <v>0.59</v>
      </c>
      <c r="G22" s="32" t="s">
        <v>56</v>
      </c>
      <c r="H22" s="34" t="s">
        <v>74</v>
      </c>
      <c r="I22" s="34" t="s">
        <v>73</v>
      </c>
      <c r="J22" s="44">
        <v>0.59</v>
      </c>
      <c r="K22" s="9" t="s">
        <v>114</v>
      </c>
      <c r="L22" s="9" t="s">
        <v>103</v>
      </c>
      <c r="M22" s="44"/>
      <c r="N22" s="8"/>
      <c r="O22" s="45"/>
      <c r="P22" s="10"/>
      <c r="Q22" s="34"/>
      <c r="R22" s="20">
        <v>6</v>
      </c>
      <c r="S22" s="20">
        <v>18</v>
      </c>
      <c r="T22" s="10" t="s">
        <v>126</v>
      </c>
      <c r="U22" s="10"/>
      <c r="V22" s="20"/>
      <c r="W22" s="7"/>
      <c r="X22" s="7"/>
      <c r="Y22" s="25"/>
    </row>
    <row r="23" spans="1:35" s="24" customFormat="1" ht="64.5" customHeight="1" x14ac:dyDescent="0.2">
      <c r="A23" s="143"/>
      <c r="B23" s="145"/>
      <c r="C23" s="175"/>
      <c r="D23" s="66" t="s">
        <v>57</v>
      </c>
      <c r="E23" s="66" t="s">
        <v>58</v>
      </c>
      <c r="F23" s="44">
        <v>0.47</v>
      </c>
      <c r="G23" s="33" t="s">
        <v>149</v>
      </c>
      <c r="H23" s="34" t="s">
        <v>75</v>
      </c>
      <c r="I23" s="34" t="s">
        <v>76</v>
      </c>
      <c r="J23" s="88">
        <v>0.47</v>
      </c>
      <c r="K23" s="9" t="s">
        <v>115</v>
      </c>
      <c r="L23" s="9" t="s">
        <v>103</v>
      </c>
      <c r="M23" s="44"/>
      <c r="N23" s="8"/>
      <c r="O23" s="45"/>
      <c r="P23" s="10"/>
      <c r="Q23" s="34"/>
      <c r="R23" s="20">
        <v>6</v>
      </c>
      <c r="S23" s="20">
        <v>18</v>
      </c>
      <c r="T23" s="68" t="s">
        <v>126</v>
      </c>
      <c r="U23" s="10"/>
      <c r="V23" s="20"/>
      <c r="W23" s="7"/>
      <c r="X23" s="26"/>
      <c r="Y23" s="10"/>
    </row>
    <row r="24" spans="1:35" s="24" customFormat="1" ht="157.5" customHeight="1" x14ac:dyDescent="0.2">
      <c r="A24" s="112"/>
      <c r="B24" s="110"/>
      <c r="C24" s="176"/>
      <c r="D24" s="96" t="s">
        <v>177</v>
      </c>
      <c r="E24" s="90" t="s">
        <v>178</v>
      </c>
      <c r="F24" s="92">
        <v>0.1</v>
      </c>
      <c r="G24" s="84" t="s">
        <v>206</v>
      </c>
      <c r="H24" s="38" t="s">
        <v>177</v>
      </c>
      <c r="I24" s="91" t="s">
        <v>178</v>
      </c>
      <c r="J24" s="44">
        <v>0.1</v>
      </c>
      <c r="K24" s="9" t="s">
        <v>114</v>
      </c>
      <c r="L24" s="9" t="s">
        <v>103</v>
      </c>
      <c r="M24" s="44"/>
      <c r="N24" s="8"/>
      <c r="O24" s="45"/>
      <c r="P24" s="68"/>
      <c r="Q24" s="34"/>
      <c r="R24" s="20"/>
      <c r="S24" s="20"/>
      <c r="T24" s="68"/>
      <c r="U24" s="68"/>
      <c r="V24" s="20"/>
      <c r="W24" s="7"/>
      <c r="X24" s="26"/>
      <c r="Y24" s="68"/>
    </row>
    <row r="25" spans="1:35" s="24" customFormat="1" ht="11.25" x14ac:dyDescent="0.2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27" t="s">
        <v>47</v>
      </c>
      <c r="O25" s="46" t="e">
        <f>AVERAGE(O22:O23)</f>
        <v>#DIV/0!</v>
      </c>
      <c r="P25" s="28"/>
      <c r="Q25" s="28"/>
      <c r="R25" s="29"/>
      <c r="S25" s="29"/>
      <c r="T25" s="28"/>
      <c r="U25" s="28"/>
      <c r="V25" s="29"/>
      <c r="W25" s="30"/>
      <c r="X25" s="30"/>
      <c r="Y25" s="28"/>
    </row>
    <row r="26" spans="1:35" s="24" customFormat="1" ht="65.25" customHeight="1" x14ac:dyDescent="0.2">
      <c r="A26" s="133" t="s">
        <v>31</v>
      </c>
      <c r="B26" s="142" t="s">
        <v>137</v>
      </c>
      <c r="C26" s="134" t="s">
        <v>118</v>
      </c>
      <c r="D26" s="125" t="s">
        <v>59</v>
      </c>
      <c r="E26" s="125" t="s">
        <v>60</v>
      </c>
      <c r="F26" s="25">
        <v>80</v>
      </c>
      <c r="G26" s="124" t="s">
        <v>61</v>
      </c>
      <c r="H26" s="34" t="s">
        <v>77</v>
      </c>
      <c r="I26" s="34" t="s">
        <v>79</v>
      </c>
      <c r="J26" s="71">
        <v>31</v>
      </c>
      <c r="K26" s="9" t="s">
        <v>114</v>
      </c>
      <c r="L26" s="9" t="s">
        <v>104</v>
      </c>
      <c r="M26" s="8"/>
      <c r="N26" s="37"/>
      <c r="O26" s="45"/>
      <c r="P26" s="10"/>
      <c r="Q26" s="51"/>
      <c r="R26" s="20">
        <v>5</v>
      </c>
      <c r="S26" s="20">
        <v>16</v>
      </c>
      <c r="T26" s="10" t="s">
        <v>130</v>
      </c>
      <c r="U26" s="10"/>
      <c r="V26" s="20"/>
      <c r="W26" s="7"/>
      <c r="X26" s="26"/>
      <c r="Y26" s="10"/>
    </row>
    <row r="27" spans="1:35" s="24" customFormat="1" ht="64.5" customHeight="1" x14ac:dyDescent="0.2">
      <c r="A27" s="133"/>
      <c r="B27" s="142"/>
      <c r="C27" s="134"/>
      <c r="D27" s="125"/>
      <c r="E27" s="125"/>
      <c r="F27" s="25">
        <v>120</v>
      </c>
      <c r="G27" s="124"/>
      <c r="H27" s="34" t="s">
        <v>78</v>
      </c>
      <c r="I27" s="34" t="s">
        <v>80</v>
      </c>
      <c r="J27" s="71">
        <v>15</v>
      </c>
      <c r="K27" s="9" t="s">
        <v>114</v>
      </c>
      <c r="L27" s="9" t="s">
        <v>104</v>
      </c>
      <c r="M27" s="8"/>
      <c r="N27" s="37"/>
      <c r="O27" s="45"/>
      <c r="P27" s="10"/>
      <c r="Q27" s="51"/>
      <c r="R27" s="20">
        <v>5</v>
      </c>
      <c r="S27" s="20">
        <v>16</v>
      </c>
      <c r="T27" s="10" t="s">
        <v>130</v>
      </c>
      <c r="U27" s="10"/>
      <c r="V27" s="20"/>
      <c r="W27" s="7"/>
      <c r="X27" s="7"/>
      <c r="Y27" s="10"/>
    </row>
    <row r="28" spans="1:35" s="24" customFormat="1" ht="11.25" x14ac:dyDescent="0.2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27" t="s">
        <v>47</v>
      </c>
      <c r="O28" s="46" t="e">
        <f>AVERAGE(O26:O27)</f>
        <v>#DIV/0!</v>
      </c>
      <c r="P28" s="28"/>
      <c r="Q28" s="28"/>
      <c r="R28" s="29"/>
      <c r="S28" s="29"/>
      <c r="T28" s="28"/>
      <c r="U28" s="28"/>
      <c r="V28" s="29"/>
      <c r="W28" s="30"/>
      <c r="X28" s="30"/>
      <c r="Y28" s="28"/>
    </row>
    <row r="29" spans="1:35" s="103" customFormat="1" ht="45" x14ac:dyDescent="0.2">
      <c r="A29" s="102" t="s">
        <v>31</v>
      </c>
      <c r="B29" s="101" t="s">
        <v>138</v>
      </c>
      <c r="C29" s="101" t="s">
        <v>118</v>
      </c>
      <c r="D29" s="81" t="s">
        <v>62</v>
      </c>
      <c r="E29" s="102" t="s">
        <v>116</v>
      </c>
      <c r="F29" s="25">
        <v>5</v>
      </c>
      <c r="G29" s="33" t="s">
        <v>213</v>
      </c>
      <c r="H29" s="34"/>
      <c r="I29" s="34"/>
      <c r="J29" s="71"/>
      <c r="K29" s="9" t="s">
        <v>114</v>
      </c>
      <c r="L29" s="9" t="s">
        <v>214</v>
      </c>
      <c r="M29" s="71"/>
      <c r="N29" s="73"/>
      <c r="O29" s="45"/>
      <c r="P29" s="104"/>
      <c r="Q29" s="104"/>
      <c r="R29" s="20"/>
      <c r="S29" s="20"/>
      <c r="T29" s="104"/>
      <c r="U29" s="104"/>
      <c r="V29" s="20"/>
      <c r="W29" s="7"/>
      <c r="X29" s="7"/>
      <c r="Y29" s="104"/>
      <c r="Z29" s="74"/>
      <c r="AA29" s="74"/>
      <c r="AB29" s="74"/>
      <c r="AC29" s="74"/>
      <c r="AD29" s="74"/>
      <c r="AE29" s="74"/>
      <c r="AF29" s="74"/>
      <c r="AG29" s="74"/>
      <c r="AH29" s="74"/>
      <c r="AI29" s="74"/>
    </row>
    <row r="30" spans="1:35" s="24" customFormat="1" ht="11.25" x14ac:dyDescent="0.2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27" t="s">
        <v>47</v>
      </c>
      <c r="O30" s="46" t="e">
        <f>AVERAGE(O29:O29)</f>
        <v>#DIV/0!</v>
      </c>
      <c r="P30" s="28"/>
      <c r="Q30" s="28"/>
      <c r="R30" s="29"/>
      <c r="S30" s="29"/>
      <c r="T30" s="28"/>
      <c r="U30" s="28"/>
      <c r="V30" s="29"/>
      <c r="W30" s="30"/>
      <c r="X30" s="30"/>
      <c r="Y30" s="28"/>
    </row>
    <row r="31" spans="1:35" s="24" customFormat="1" ht="78.75" x14ac:dyDescent="0.2">
      <c r="A31" s="111" t="s">
        <v>31</v>
      </c>
      <c r="B31" s="109" t="s">
        <v>144</v>
      </c>
      <c r="C31" s="109" t="s">
        <v>39</v>
      </c>
      <c r="D31" s="107" t="s">
        <v>169</v>
      </c>
      <c r="E31" s="107" t="s">
        <v>169</v>
      </c>
      <c r="F31" s="116" t="s">
        <v>169</v>
      </c>
      <c r="G31" s="139" t="s">
        <v>183</v>
      </c>
      <c r="H31" s="33" t="s">
        <v>216</v>
      </c>
      <c r="I31" s="86" t="s">
        <v>215</v>
      </c>
      <c r="J31" s="88"/>
      <c r="K31" s="9" t="s">
        <v>114</v>
      </c>
      <c r="L31" s="9" t="s">
        <v>51</v>
      </c>
      <c r="M31" s="93"/>
      <c r="N31" s="94"/>
      <c r="O31" s="95"/>
      <c r="P31" s="68"/>
      <c r="Q31" s="68"/>
      <c r="R31" s="113" t="s">
        <v>184</v>
      </c>
      <c r="S31" s="113" t="s">
        <v>185</v>
      </c>
      <c r="T31" s="107" t="s">
        <v>186</v>
      </c>
      <c r="U31" s="107"/>
      <c r="V31" s="107"/>
      <c r="W31" s="107"/>
      <c r="X31" s="107"/>
      <c r="Y31" s="107"/>
    </row>
    <row r="32" spans="1:35" s="24" customFormat="1" ht="99.95" customHeight="1" x14ac:dyDescent="0.2">
      <c r="A32" s="112"/>
      <c r="B32" s="110"/>
      <c r="C32" s="110"/>
      <c r="D32" s="108"/>
      <c r="E32" s="108"/>
      <c r="F32" s="118"/>
      <c r="G32" s="140"/>
      <c r="H32" s="33" t="s">
        <v>187</v>
      </c>
      <c r="I32" s="34" t="s">
        <v>145</v>
      </c>
      <c r="J32" s="88">
        <v>1</v>
      </c>
      <c r="K32" s="9" t="s">
        <v>114</v>
      </c>
      <c r="L32" s="9" t="s">
        <v>51</v>
      </c>
      <c r="M32" s="63"/>
      <c r="N32" s="37"/>
      <c r="O32" s="45"/>
      <c r="P32" s="64"/>
      <c r="Q32" s="64"/>
      <c r="R32" s="114"/>
      <c r="S32" s="114"/>
      <c r="T32" s="108"/>
      <c r="U32" s="108"/>
      <c r="V32" s="108"/>
      <c r="W32" s="108"/>
      <c r="X32" s="108"/>
      <c r="Y32" s="108"/>
    </row>
    <row r="33" spans="1:25" s="24" customFormat="1" ht="11.25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27" t="s">
        <v>47</v>
      </c>
      <c r="O33" s="46" t="e">
        <f>AVERAGE(O31:O32)</f>
        <v>#DIV/0!</v>
      </c>
      <c r="P33" s="28"/>
      <c r="Q33" s="28"/>
      <c r="R33" s="29"/>
      <c r="S33" s="29"/>
      <c r="T33" s="28"/>
      <c r="U33" s="28"/>
      <c r="V33" s="29"/>
      <c r="W33" s="30"/>
      <c r="X33" s="30"/>
      <c r="Y33" s="28"/>
    </row>
    <row r="34" spans="1:25" s="24" customFormat="1" ht="33.75" x14ac:dyDescent="0.2">
      <c r="A34" s="22" t="s">
        <v>32</v>
      </c>
      <c r="B34" s="23" t="s">
        <v>63</v>
      </c>
      <c r="C34" s="36" t="s">
        <v>120</v>
      </c>
      <c r="D34" s="89" t="s">
        <v>81</v>
      </c>
      <c r="E34" s="81" t="s">
        <v>139</v>
      </c>
      <c r="F34" s="83">
        <v>6</v>
      </c>
      <c r="G34" s="84" t="s">
        <v>181</v>
      </c>
      <c r="H34" s="79" t="s">
        <v>179</v>
      </c>
      <c r="I34" s="51" t="s">
        <v>180</v>
      </c>
      <c r="J34" s="71">
        <v>1</v>
      </c>
      <c r="K34" s="9" t="s">
        <v>114</v>
      </c>
      <c r="L34" s="9" t="s">
        <v>105</v>
      </c>
      <c r="M34" s="8"/>
      <c r="N34" s="37"/>
      <c r="O34" s="45"/>
      <c r="P34" s="10"/>
      <c r="Q34" s="10"/>
      <c r="R34" s="20"/>
      <c r="S34" s="20"/>
      <c r="T34" s="10"/>
      <c r="U34" s="7" t="s">
        <v>64</v>
      </c>
      <c r="V34" s="68" t="s">
        <v>140</v>
      </c>
      <c r="W34" s="7"/>
      <c r="X34" s="7"/>
      <c r="Y34" s="10"/>
    </row>
    <row r="35" spans="1:25" s="24" customFormat="1" ht="11.25" x14ac:dyDescent="0.2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27" t="s">
        <v>47</v>
      </c>
      <c r="O35" s="46" t="e">
        <f>AVERAGE(O34:O34)</f>
        <v>#DIV/0!</v>
      </c>
      <c r="P35" s="28"/>
      <c r="Q35" s="28"/>
      <c r="R35" s="29"/>
      <c r="S35" s="29"/>
      <c r="T35" s="28"/>
      <c r="U35" s="28"/>
      <c r="V35" s="29"/>
      <c r="W35" s="30"/>
      <c r="X35" s="30"/>
      <c r="Y35" s="28"/>
    </row>
    <row r="36" spans="1:25" s="24" customFormat="1" ht="93" customHeight="1" x14ac:dyDescent="0.2">
      <c r="A36" s="111" t="s">
        <v>31</v>
      </c>
      <c r="B36" s="111" t="s">
        <v>141</v>
      </c>
      <c r="C36" s="111" t="s">
        <v>118</v>
      </c>
      <c r="D36" s="89" t="s">
        <v>65</v>
      </c>
      <c r="E36" s="89" t="s">
        <v>196</v>
      </c>
      <c r="F36" s="25">
        <v>1</v>
      </c>
      <c r="G36" s="106" t="s">
        <v>218</v>
      </c>
      <c r="H36" s="25" t="s">
        <v>219</v>
      </c>
      <c r="I36" s="25" t="s">
        <v>217</v>
      </c>
      <c r="J36" s="25">
        <v>4</v>
      </c>
      <c r="K36" s="9" t="s">
        <v>114</v>
      </c>
      <c r="L36" s="9" t="s">
        <v>161</v>
      </c>
      <c r="M36" s="44"/>
      <c r="N36" s="37"/>
      <c r="O36" s="45"/>
      <c r="P36" s="10"/>
      <c r="Q36" s="10"/>
      <c r="R36" s="20">
        <v>4</v>
      </c>
      <c r="S36" s="20">
        <v>12</v>
      </c>
      <c r="T36" s="10" t="s">
        <v>129</v>
      </c>
      <c r="U36" s="10"/>
      <c r="V36" s="20"/>
      <c r="W36" s="7"/>
      <c r="X36" s="7"/>
      <c r="Y36" s="10"/>
    </row>
    <row r="37" spans="1:25" s="24" customFormat="1" ht="33.75" x14ac:dyDescent="0.2">
      <c r="A37" s="143"/>
      <c r="B37" s="143"/>
      <c r="C37" s="143"/>
      <c r="D37" s="119" t="s">
        <v>197</v>
      </c>
      <c r="E37" s="119" t="s">
        <v>195</v>
      </c>
      <c r="F37" s="121">
        <v>1</v>
      </c>
      <c r="G37" s="67" t="s">
        <v>198</v>
      </c>
      <c r="H37" s="34" t="s">
        <v>200</v>
      </c>
      <c r="I37" s="34" t="s">
        <v>202</v>
      </c>
      <c r="J37" s="8">
        <v>1</v>
      </c>
      <c r="K37" s="9" t="s">
        <v>114</v>
      </c>
      <c r="L37" s="9" t="s">
        <v>51</v>
      </c>
      <c r="M37" s="8"/>
      <c r="N37" s="37"/>
      <c r="O37" s="45"/>
      <c r="P37" s="34"/>
      <c r="Q37" s="34"/>
      <c r="R37" s="113">
        <v>3</v>
      </c>
      <c r="S37" s="113">
        <v>10</v>
      </c>
      <c r="T37" s="107" t="s">
        <v>117</v>
      </c>
      <c r="U37" s="68"/>
      <c r="V37" s="20"/>
      <c r="W37" s="7"/>
      <c r="X37" s="7"/>
      <c r="Y37" s="68"/>
    </row>
    <row r="38" spans="1:25" s="24" customFormat="1" ht="33.75" x14ac:dyDescent="0.2">
      <c r="A38" s="143"/>
      <c r="B38" s="143"/>
      <c r="C38" s="143"/>
      <c r="D38" s="120"/>
      <c r="E38" s="120"/>
      <c r="F38" s="122"/>
      <c r="G38" s="33" t="s">
        <v>199</v>
      </c>
      <c r="H38" s="34" t="s">
        <v>201</v>
      </c>
      <c r="I38" s="34" t="s">
        <v>203</v>
      </c>
      <c r="J38" s="8">
        <v>1</v>
      </c>
      <c r="K38" s="9" t="s">
        <v>114</v>
      </c>
      <c r="L38" s="9" t="s">
        <v>51</v>
      </c>
      <c r="M38" s="8"/>
      <c r="N38" s="37"/>
      <c r="O38" s="45"/>
      <c r="P38" s="34"/>
      <c r="Q38" s="34"/>
      <c r="R38" s="114"/>
      <c r="S38" s="114"/>
      <c r="T38" s="108"/>
      <c r="U38" s="10"/>
      <c r="V38" s="20"/>
      <c r="W38" s="7"/>
      <c r="X38" s="7"/>
      <c r="Y38" s="10"/>
    </row>
    <row r="39" spans="1:25" s="24" customFormat="1" ht="96.75" customHeight="1" x14ac:dyDescent="0.2">
      <c r="A39" s="143"/>
      <c r="B39" s="143" t="s">
        <v>141</v>
      </c>
      <c r="C39" s="143" t="s">
        <v>118</v>
      </c>
      <c r="D39" s="107" t="s">
        <v>182</v>
      </c>
      <c r="E39" s="107" t="s">
        <v>182</v>
      </c>
      <c r="F39" s="116" t="s">
        <v>169</v>
      </c>
      <c r="G39" s="85" t="s">
        <v>204</v>
      </c>
      <c r="H39" s="33" t="s">
        <v>160</v>
      </c>
      <c r="I39" s="34" t="s">
        <v>209</v>
      </c>
      <c r="J39" s="88">
        <v>0.65</v>
      </c>
      <c r="K39" s="9" t="s">
        <v>114</v>
      </c>
      <c r="L39" s="9" t="s">
        <v>51</v>
      </c>
      <c r="M39" s="88"/>
      <c r="N39" s="73"/>
      <c r="O39" s="45"/>
      <c r="P39" s="68"/>
      <c r="Q39" s="68"/>
      <c r="R39" s="80">
        <v>3</v>
      </c>
      <c r="S39" s="80">
        <v>8</v>
      </c>
      <c r="T39" s="81" t="s">
        <v>130</v>
      </c>
      <c r="U39" s="64"/>
      <c r="V39" s="20"/>
      <c r="W39" s="7"/>
      <c r="X39" s="7"/>
      <c r="Y39" s="64"/>
    </row>
    <row r="40" spans="1:25" s="24" customFormat="1" ht="90" x14ac:dyDescent="0.2">
      <c r="A40" s="143"/>
      <c r="B40" s="143"/>
      <c r="C40" s="143"/>
      <c r="D40" s="115"/>
      <c r="E40" s="115"/>
      <c r="F40" s="117"/>
      <c r="G40" s="85" t="s">
        <v>194</v>
      </c>
      <c r="H40" s="85" t="s">
        <v>189</v>
      </c>
      <c r="I40" s="34" t="s">
        <v>188</v>
      </c>
      <c r="J40" s="88">
        <v>0.1</v>
      </c>
      <c r="K40" s="9" t="s">
        <v>114</v>
      </c>
      <c r="L40" s="9" t="s">
        <v>51</v>
      </c>
      <c r="M40" s="88"/>
      <c r="N40" s="37"/>
      <c r="O40" s="45"/>
      <c r="P40" s="64"/>
      <c r="Q40" s="64"/>
      <c r="R40" s="20">
        <v>3</v>
      </c>
      <c r="S40" s="20">
        <v>8</v>
      </c>
      <c r="T40" s="68" t="s">
        <v>129</v>
      </c>
      <c r="U40" s="64"/>
      <c r="V40" s="20"/>
      <c r="W40" s="7"/>
      <c r="X40" s="7"/>
      <c r="Y40" s="64"/>
    </row>
    <row r="41" spans="1:25" s="24" customFormat="1" ht="78.75" x14ac:dyDescent="0.2">
      <c r="A41" s="143"/>
      <c r="B41" s="143"/>
      <c r="C41" s="143"/>
      <c r="D41" s="115"/>
      <c r="E41" s="115"/>
      <c r="F41" s="117"/>
      <c r="G41" s="85" t="s">
        <v>190</v>
      </c>
      <c r="H41" s="85" t="s">
        <v>191</v>
      </c>
      <c r="I41" s="34" t="s">
        <v>192</v>
      </c>
      <c r="J41" s="88">
        <v>0.25</v>
      </c>
      <c r="K41" s="9" t="s">
        <v>114</v>
      </c>
      <c r="L41" s="9" t="s">
        <v>51</v>
      </c>
      <c r="M41" s="88"/>
      <c r="N41" s="73"/>
      <c r="O41" s="45"/>
      <c r="P41" s="68"/>
      <c r="Q41" s="68"/>
      <c r="R41" s="20">
        <v>3</v>
      </c>
      <c r="S41" s="20">
        <v>8</v>
      </c>
      <c r="T41" s="68" t="s">
        <v>130</v>
      </c>
      <c r="U41" s="64"/>
      <c r="V41" s="20"/>
      <c r="W41" s="7"/>
      <c r="X41" s="7"/>
      <c r="Y41" s="64"/>
    </row>
    <row r="42" spans="1:25" s="24" customFormat="1" ht="101.25" x14ac:dyDescent="0.2">
      <c r="A42" s="112"/>
      <c r="B42" s="112"/>
      <c r="C42" s="112"/>
      <c r="D42" s="108"/>
      <c r="E42" s="108"/>
      <c r="F42" s="118"/>
      <c r="G42" s="85" t="s">
        <v>193</v>
      </c>
      <c r="H42" s="85" t="s">
        <v>155</v>
      </c>
      <c r="I42" s="34" t="s">
        <v>146</v>
      </c>
      <c r="J42" s="88">
        <v>0.1</v>
      </c>
      <c r="K42" s="9" t="s">
        <v>114</v>
      </c>
      <c r="L42" s="9" t="s">
        <v>51</v>
      </c>
      <c r="M42" s="88"/>
      <c r="N42" s="37"/>
      <c r="O42" s="45"/>
      <c r="P42" s="64"/>
      <c r="Q42" s="64"/>
      <c r="R42" s="20">
        <v>3</v>
      </c>
      <c r="S42" s="20">
        <v>8</v>
      </c>
      <c r="T42" s="68" t="s">
        <v>129</v>
      </c>
      <c r="U42" s="64"/>
      <c r="V42" s="20"/>
      <c r="W42" s="7"/>
      <c r="X42" s="7"/>
      <c r="Y42" s="64"/>
    </row>
    <row r="43" spans="1:25" s="24" customFormat="1" ht="11.25" x14ac:dyDescent="0.2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27" t="s">
        <v>47</v>
      </c>
      <c r="O43" s="46" t="e">
        <f>AVERAGE(O42)</f>
        <v>#DIV/0!</v>
      </c>
      <c r="P43" s="28"/>
      <c r="Q43" s="28"/>
      <c r="R43" s="29"/>
      <c r="S43" s="29"/>
      <c r="T43" s="28"/>
      <c r="U43" s="28"/>
      <c r="V43" s="29"/>
      <c r="W43" s="30"/>
      <c r="X43" s="30"/>
      <c r="Y43" s="28"/>
    </row>
    <row r="44" spans="1:25" s="24" customFormat="1" ht="56.25" x14ac:dyDescent="0.2">
      <c r="A44" s="111" t="s">
        <v>31</v>
      </c>
      <c r="B44" s="109" t="s">
        <v>141</v>
      </c>
      <c r="C44" s="109" t="s">
        <v>118</v>
      </c>
      <c r="D44" s="69" t="s">
        <v>182</v>
      </c>
      <c r="E44" s="68" t="s">
        <v>169</v>
      </c>
      <c r="F44" s="25" t="s">
        <v>169</v>
      </c>
      <c r="G44" s="32" t="s">
        <v>108</v>
      </c>
      <c r="H44" s="34" t="s">
        <v>109</v>
      </c>
      <c r="I44" s="34" t="s">
        <v>110</v>
      </c>
      <c r="J44" s="71">
        <v>104</v>
      </c>
      <c r="K44" s="9" t="s">
        <v>114</v>
      </c>
      <c r="L44" s="9" t="s">
        <v>106</v>
      </c>
      <c r="M44" s="8"/>
      <c r="N44" s="37"/>
      <c r="O44" s="45"/>
      <c r="P44" s="34"/>
      <c r="Q44" s="10"/>
      <c r="R44" s="20">
        <v>2</v>
      </c>
      <c r="S44" s="20">
        <v>5</v>
      </c>
      <c r="T44" s="10" t="s">
        <v>128</v>
      </c>
      <c r="U44" s="10"/>
      <c r="V44" s="20"/>
      <c r="W44" s="7"/>
      <c r="X44" s="7"/>
      <c r="Y44" s="10"/>
    </row>
    <row r="45" spans="1:25" s="24" customFormat="1" ht="100.5" customHeight="1" x14ac:dyDescent="0.2">
      <c r="A45" s="112"/>
      <c r="B45" s="110"/>
      <c r="C45" s="110"/>
      <c r="D45" s="101" t="s">
        <v>182</v>
      </c>
      <c r="E45" s="102" t="s">
        <v>169</v>
      </c>
      <c r="F45" s="25" t="s">
        <v>169</v>
      </c>
      <c r="G45" s="32" t="s">
        <v>82</v>
      </c>
      <c r="H45" s="34" t="s">
        <v>221</v>
      </c>
      <c r="I45" s="34" t="s">
        <v>220</v>
      </c>
      <c r="J45" s="8">
        <v>3</v>
      </c>
      <c r="K45" s="9" t="s">
        <v>114</v>
      </c>
      <c r="L45" s="9" t="s">
        <v>162</v>
      </c>
      <c r="M45" s="8"/>
      <c r="N45" s="37"/>
      <c r="O45" s="45"/>
      <c r="P45" s="34"/>
      <c r="Q45" s="10"/>
      <c r="R45" s="20">
        <v>4</v>
      </c>
      <c r="S45" s="20">
        <v>14</v>
      </c>
      <c r="T45" s="68" t="s">
        <v>117</v>
      </c>
      <c r="U45" s="10"/>
      <c r="V45" s="20"/>
      <c r="W45" s="7"/>
      <c r="X45" s="7"/>
      <c r="Y45" s="10"/>
    </row>
    <row r="46" spans="1:25" s="24" customFormat="1" ht="11.25" x14ac:dyDescent="0.2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27" t="s">
        <v>47</v>
      </c>
      <c r="O46" s="46" t="e">
        <f>AVERAGE(O45:O45)</f>
        <v>#DIV/0!</v>
      </c>
      <c r="P46" s="28"/>
      <c r="Q46" s="28"/>
      <c r="R46" s="29"/>
      <c r="S46" s="29"/>
      <c r="T46" s="28"/>
      <c r="U46" s="28"/>
      <c r="V46" s="29"/>
      <c r="W46" s="30"/>
      <c r="X46" s="30"/>
      <c r="Y46" s="28"/>
    </row>
    <row r="47" spans="1:25" s="24" customFormat="1" ht="100.5" customHeight="1" x14ac:dyDescent="0.2">
      <c r="A47" s="22" t="s">
        <v>32</v>
      </c>
      <c r="B47" s="35" t="s">
        <v>125</v>
      </c>
      <c r="C47" s="36" t="s">
        <v>121</v>
      </c>
      <c r="D47" s="69" t="s">
        <v>142</v>
      </c>
      <c r="E47" s="68" t="s">
        <v>142</v>
      </c>
      <c r="F47" s="44" t="s">
        <v>142</v>
      </c>
      <c r="G47" s="32" t="s">
        <v>83</v>
      </c>
      <c r="H47" s="34" t="s">
        <v>84</v>
      </c>
      <c r="I47" s="34" t="s">
        <v>85</v>
      </c>
      <c r="J47" s="44">
        <v>1</v>
      </c>
      <c r="K47" s="9" t="s">
        <v>114</v>
      </c>
      <c r="L47" s="9" t="s">
        <v>86</v>
      </c>
      <c r="M47" s="44"/>
      <c r="N47" s="37"/>
      <c r="O47" s="45"/>
      <c r="P47" s="34"/>
      <c r="Q47" s="10"/>
      <c r="R47" s="20"/>
      <c r="S47" s="20"/>
      <c r="T47" s="10"/>
      <c r="U47" s="10"/>
      <c r="V47" s="20"/>
      <c r="W47" s="7" t="s">
        <v>87</v>
      </c>
      <c r="X47" s="10" t="s">
        <v>127</v>
      </c>
      <c r="Y47" s="10"/>
    </row>
    <row r="48" spans="1:25" s="24" customFormat="1" ht="11.25" x14ac:dyDescent="0.2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27" t="s">
        <v>47</v>
      </c>
      <c r="O48" s="46" t="e">
        <f>AVERAGE(O47:O47)</f>
        <v>#DIV/0!</v>
      </c>
      <c r="P48" s="28"/>
      <c r="Q48" s="28"/>
      <c r="R48" s="29"/>
      <c r="S48" s="29"/>
      <c r="T48" s="28"/>
      <c r="U48" s="28"/>
      <c r="V48" s="29"/>
      <c r="W48" s="30"/>
      <c r="X48" s="30"/>
      <c r="Y48" s="28"/>
    </row>
    <row r="49" spans="1:25" s="24" customFormat="1" ht="69" customHeight="1" x14ac:dyDescent="0.2">
      <c r="A49" s="22" t="s">
        <v>32</v>
      </c>
      <c r="B49" s="69" t="s">
        <v>205</v>
      </c>
      <c r="C49" s="36" t="s">
        <v>123</v>
      </c>
      <c r="D49" s="69" t="s">
        <v>142</v>
      </c>
      <c r="E49" s="68" t="s">
        <v>142</v>
      </c>
      <c r="F49" s="44" t="s">
        <v>142</v>
      </c>
      <c r="G49" s="32" t="s">
        <v>88</v>
      </c>
      <c r="H49" s="34" t="s">
        <v>89</v>
      </c>
      <c r="I49" s="34" t="s">
        <v>131</v>
      </c>
      <c r="J49" s="44">
        <v>1</v>
      </c>
      <c r="K49" s="9" t="s">
        <v>114</v>
      </c>
      <c r="L49" s="9" t="s">
        <v>86</v>
      </c>
      <c r="M49" s="44"/>
      <c r="N49" s="37"/>
      <c r="O49" s="45"/>
      <c r="P49" s="34"/>
      <c r="Q49" s="10"/>
      <c r="R49" s="20">
        <v>8</v>
      </c>
      <c r="S49" s="20">
        <v>21</v>
      </c>
      <c r="T49" s="68" t="s">
        <v>143</v>
      </c>
      <c r="U49" s="10"/>
      <c r="V49" s="20"/>
      <c r="W49" s="7"/>
      <c r="X49" s="7"/>
      <c r="Y49" s="10"/>
    </row>
    <row r="50" spans="1:25" s="24" customFormat="1" ht="11.25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27" t="s">
        <v>47</v>
      </c>
      <c r="O50" s="46" t="e">
        <f>AVERAGE(O49:O49)</f>
        <v>#DIV/0!</v>
      </c>
      <c r="P50" s="28"/>
      <c r="Q50" s="28"/>
      <c r="R50" s="29"/>
      <c r="S50" s="29"/>
      <c r="T50" s="28"/>
      <c r="U50" s="28"/>
      <c r="V50" s="29"/>
      <c r="W50" s="30"/>
      <c r="X50" s="30"/>
      <c r="Y50" s="28"/>
    </row>
    <row r="51" spans="1:25" s="74" customFormat="1" ht="45" x14ac:dyDescent="0.2">
      <c r="A51" s="102" t="s">
        <v>31</v>
      </c>
      <c r="B51" s="101" t="s">
        <v>136</v>
      </c>
      <c r="C51" s="101" t="s">
        <v>118</v>
      </c>
      <c r="D51" s="102" t="s">
        <v>222</v>
      </c>
      <c r="E51" s="102" t="s">
        <v>223</v>
      </c>
      <c r="F51" s="105">
        <v>3</v>
      </c>
      <c r="G51" s="73" t="s">
        <v>224</v>
      </c>
      <c r="H51" s="71" t="s">
        <v>225</v>
      </c>
      <c r="I51" s="71"/>
      <c r="J51" s="71">
        <v>1</v>
      </c>
      <c r="K51" s="9" t="s">
        <v>114</v>
      </c>
      <c r="L51" s="9" t="s">
        <v>90</v>
      </c>
      <c r="M51" s="71"/>
      <c r="N51" s="73"/>
      <c r="O51" s="45"/>
      <c r="P51" s="34"/>
      <c r="Q51" s="65"/>
      <c r="R51" s="20">
        <v>6</v>
      </c>
      <c r="S51" s="20">
        <v>18</v>
      </c>
      <c r="T51" s="68" t="s">
        <v>126</v>
      </c>
      <c r="U51" s="65"/>
      <c r="V51" s="20"/>
      <c r="W51" s="7"/>
      <c r="X51" s="7"/>
      <c r="Y51" s="65"/>
    </row>
    <row r="52" spans="1:25" s="24" customFormat="1" ht="11.25" x14ac:dyDescent="0.2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27" t="s">
        <v>47</v>
      </c>
      <c r="O52" s="46" t="e">
        <f>AVERAGE(O51:O51)</f>
        <v>#DIV/0!</v>
      </c>
      <c r="P52" s="28"/>
      <c r="Q52" s="28"/>
      <c r="R52" s="29"/>
      <c r="S52" s="29"/>
      <c r="T52" s="28"/>
      <c r="U52" s="28"/>
      <c r="V52" s="29"/>
      <c r="W52" s="30"/>
      <c r="X52" s="30"/>
      <c r="Y52" s="28"/>
    </row>
    <row r="53" spans="1:25" s="43" customFormat="1" ht="78.75" x14ac:dyDescent="0.25">
      <c r="A53" s="141" t="s">
        <v>31</v>
      </c>
      <c r="B53" s="142" t="s">
        <v>135</v>
      </c>
      <c r="C53" s="142" t="s">
        <v>118</v>
      </c>
      <c r="D53" s="125" t="s">
        <v>91</v>
      </c>
      <c r="E53" s="135" t="s">
        <v>111</v>
      </c>
      <c r="F53" s="137">
        <v>1</v>
      </c>
      <c r="G53" s="39" t="s">
        <v>164</v>
      </c>
      <c r="H53" s="39" t="s">
        <v>92</v>
      </c>
      <c r="I53" s="39" t="s">
        <v>94</v>
      </c>
      <c r="J53" s="105">
        <v>1</v>
      </c>
      <c r="K53" s="9" t="s">
        <v>114</v>
      </c>
      <c r="L53" s="41" t="s">
        <v>163</v>
      </c>
      <c r="M53" s="40"/>
      <c r="N53" s="37"/>
      <c r="O53" s="45"/>
      <c r="P53" s="10"/>
      <c r="Q53" s="42"/>
      <c r="R53" s="42">
        <v>1</v>
      </c>
      <c r="S53" s="42">
        <v>1</v>
      </c>
      <c r="T53" s="42" t="s">
        <v>126</v>
      </c>
      <c r="U53" s="10"/>
      <c r="V53" s="20"/>
      <c r="W53" s="42"/>
      <c r="X53" s="42"/>
      <c r="Y53" s="42"/>
    </row>
    <row r="54" spans="1:25" s="43" customFormat="1" ht="67.5" x14ac:dyDescent="0.25">
      <c r="A54" s="141"/>
      <c r="B54" s="142"/>
      <c r="C54" s="142"/>
      <c r="D54" s="125"/>
      <c r="E54" s="136"/>
      <c r="F54" s="138"/>
      <c r="G54" s="39" t="s">
        <v>165</v>
      </c>
      <c r="H54" s="39" t="s">
        <v>93</v>
      </c>
      <c r="I54" s="39" t="s">
        <v>98</v>
      </c>
      <c r="J54" s="44">
        <v>1</v>
      </c>
      <c r="K54" s="9" t="s">
        <v>114</v>
      </c>
      <c r="L54" s="41" t="s">
        <v>107</v>
      </c>
      <c r="M54" s="44"/>
      <c r="N54" s="37"/>
      <c r="O54" s="45"/>
      <c r="P54" s="10"/>
      <c r="Q54" s="42"/>
      <c r="R54" s="42">
        <v>1</v>
      </c>
      <c r="S54" s="42">
        <v>1</v>
      </c>
      <c r="T54" s="42" t="s">
        <v>126</v>
      </c>
      <c r="U54" s="10"/>
      <c r="V54" s="20"/>
      <c r="W54" s="42"/>
      <c r="X54" s="42"/>
      <c r="Y54" s="42"/>
    </row>
    <row r="55" spans="1:25" s="24" customFormat="1" ht="11.25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27" t="s">
        <v>47</v>
      </c>
      <c r="O55" s="46" t="e">
        <f>AVERAGE(O53:O54)</f>
        <v>#DIV/0!</v>
      </c>
      <c r="P55" s="28"/>
      <c r="Q55" s="28"/>
      <c r="R55" s="29"/>
      <c r="S55" s="29"/>
      <c r="T55" s="28"/>
      <c r="U55" s="28"/>
      <c r="V55" s="29"/>
      <c r="W55" s="30"/>
      <c r="X55" s="30"/>
      <c r="Y55" s="28"/>
    </row>
    <row r="56" spans="1:25" s="43" customFormat="1" ht="86.25" customHeight="1" x14ac:dyDescent="0.25">
      <c r="A56" s="22" t="s">
        <v>31</v>
      </c>
      <c r="B56" s="35" t="s">
        <v>95</v>
      </c>
      <c r="C56" s="36" t="s">
        <v>42</v>
      </c>
      <c r="D56" s="68" t="s">
        <v>169</v>
      </c>
      <c r="E56" s="66" t="s">
        <v>169</v>
      </c>
      <c r="F56" s="44" t="s">
        <v>182</v>
      </c>
      <c r="G56" s="39" t="s">
        <v>99</v>
      </c>
      <c r="H56" s="39" t="s">
        <v>96</v>
      </c>
      <c r="I56" s="31" t="s">
        <v>97</v>
      </c>
      <c r="J56" s="88">
        <v>0.6</v>
      </c>
      <c r="K56" s="9" t="s">
        <v>114</v>
      </c>
      <c r="L56" s="41" t="s">
        <v>100</v>
      </c>
      <c r="M56" s="63"/>
      <c r="N56" s="37"/>
      <c r="O56" s="45"/>
      <c r="P56" s="10"/>
      <c r="Q56" s="10"/>
      <c r="R56" s="20">
        <v>8</v>
      </c>
      <c r="S56" s="20">
        <v>21</v>
      </c>
      <c r="T56" s="68" t="s">
        <v>143</v>
      </c>
      <c r="U56" s="10"/>
      <c r="V56" s="20"/>
      <c r="W56" s="7"/>
      <c r="X56" s="7"/>
      <c r="Y56" s="10"/>
    </row>
    <row r="57" spans="1:25" ht="11.25" x14ac:dyDescent="0.2">
      <c r="A57" s="52"/>
      <c r="B57" s="53">
        <f>COUNTA(B11:B56)</f>
        <v>16</v>
      </c>
      <c r="C57" s="53"/>
      <c r="D57" s="57"/>
      <c r="E57" s="57"/>
      <c r="F57" s="53"/>
      <c r="G57" s="53">
        <f>COUNTA(G11:G56)</f>
        <v>29</v>
      </c>
      <c r="H57" s="53">
        <f>COUNTA(H11:H56)</f>
        <v>31</v>
      </c>
      <c r="I57" s="55"/>
      <c r="J57" s="53"/>
      <c r="K57" s="56"/>
      <c r="L57" s="54"/>
      <c r="M57" s="57"/>
      <c r="N57" s="57"/>
      <c r="O57" s="58"/>
      <c r="P57" s="59"/>
      <c r="Q57" s="59"/>
      <c r="R57" s="60"/>
      <c r="S57" s="60"/>
      <c r="T57" s="56"/>
      <c r="U57" s="56"/>
      <c r="V57" s="61"/>
      <c r="W57" s="62"/>
      <c r="X57" s="62"/>
      <c r="Y57" s="56"/>
    </row>
    <row r="58" spans="1:25" ht="11.25" x14ac:dyDescent="0.2">
      <c r="A58" s="14"/>
      <c r="B58" s="49"/>
      <c r="C58" s="49"/>
      <c r="D58" s="70"/>
      <c r="E58" s="70"/>
      <c r="F58" s="17"/>
      <c r="G58" s="14"/>
      <c r="H58" s="177" t="s">
        <v>2</v>
      </c>
      <c r="I58" s="177"/>
      <c r="J58" s="177"/>
      <c r="K58" s="177"/>
      <c r="L58" s="177"/>
      <c r="M58" s="177"/>
      <c r="N58" s="49"/>
      <c r="O58" s="15" t="e">
        <f>AVERAGE(O11:O56)</f>
        <v>#DIV/0!</v>
      </c>
      <c r="P58" s="16"/>
      <c r="Q58" s="16"/>
      <c r="R58" s="17"/>
      <c r="S58" s="17"/>
      <c r="T58" s="18"/>
      <c r="U58" s="18"/>
      <c r="V58" s="17"/>
      <c r="W58" s="19"/>
      <c r="X58" s="19"/>
      <c r="Y58" s="18"/>
    </row>
    <row r="61" spans="1:25" ht="135" customHeight="1" x14ac:dyDescent="0.25">
      <c r="A61" s="47"/>
      <c r="F61" s="75"/>
    </row>
    <row r="74" spans="3:6" x14ac:dyDescent="0.25">
      <c r="C74" s="82"/>
      <c r="D74" s="97"/>
      <c r="E74" s="97"/>
      <c r="F74" s="98"/>
    </row>
    <row r="75" spans="3:6" x14ac:dyDescent="0.25">
      <c r="C75" s="82"/>
      <c r="D75" s="97"/>
      <c r="E75" s="97"/>
      <c r="F75" s="98"/>
    </row>
    <row r="76" spans="3:6" x14ac:dyDescent="0.25">
      <c r="C76" s="82"/>
      <c r="D76" s="164"/>
      <c r="E76" s="164"/>
      <c r="F76" s="98"/>
    </row>
    <row r="77" spans="3:6" x14ac:dyDescent="0.25">
      <c r="C77" s="164"/>
      <c r="D77" s="164"/>
      <c r="E77" s="164"/>
      <c r="F77" s="98"/>
    </row>
    <row r="78" spans="3:6" x14ac:dyDescent="0.25">
      <c r="C78" s="164"/>
      <c r="D78" s="97"/>
      <c r="E78" s="97"/>
      <c r="F78" s="98"/>
    </row>
    <row r="79" spans="3:6" x14ac:dyDescent="0.25">
      <c r="C79" s="82"/>
      <c r="D79" s="97"/>
      <c r="E79" s="97"/>
      <c r="F79" s="98"/>
    </row>
    <row r="143" spans="1:25" s="2" customFormat="1" x14ac:dyDescent="0.25">
      <c r="A143" s="1" t="s">
        <v>31</v>
      </c>
      <c r="D143" s="75"/>
      <c r="E143" s="75"/>
      <c r="F143" s="99"/>
      <c r="G143" s="6"/>
      <c r="H143" s="5"/>
      <c r="I143" s="5"/>
      <c r="J143" s="1"/>
      <c r="K143" s="77"/>
      <c r="L143" s="1"/>
      <c r="M143" s="1"/>
      <c r="N143" s="1"/>
      <c r="R143" s="1"/>
      <c r="S143" s="1"/>
      <c r="T143" s="1"/>
      <c r="U143" s="1"/>
      <c r="V143" s="1"/>
      <c r="W143" s="4"/>
      <c r="X143" s="4"/>
      <c r="Y143" s="1"/>
    </row>
    <row r="144" spans="1:25" s="2" customFormat="1" x14ac:dyDescent="0.25">
      <c r="A144" s="1" t="s">
        <v>32</v>
      </c>
      <c r="D144" s="75"/>
      <c r="E144" s="75"/>
      <c r="F144" s="99"/>
      <c r="G144" s="6"/>
      <c r="H144" s="5"/>
      <c r="I144" s="5"/>
      <c r="J144" s="1"/>
      <c r="K144" s="77"/>
      <c r="L144" s="1"/>
      <c r="M144" s="1"/>
      <c r="N144" s="1"/>
      <c r="R144" s="1"/>
      <c r="S144" s="1"/>
      <c r="T144" s="1"/>
      <c r="U144" s="1"/>
      <c r="V144" s="1"/>
      <c r="W144" s="4"/>
      <c r="X144" s="4"/>
      <c r="Y144" s="1"/>
    </row>
    <row r="149" spans="1:25" x14ac:dyDescent="0.25">
      <c r="A149" s="1" t="s">
        <v>41</v>
      </c>
    </row>
    <row r="150" spans="1:25" s="2" customFormat="1" x14ac:dyDescent="0.25">
      <c r="A150" s="1" t="s">
        <v>118</v>
      </c>
      <c r="D150" s="75"/>
      <c r="E150" s="75"/>
      <c r="F150" s="99"/>
      <c r="G150" s="6"/>
      <c r="H150" s="5"/>
      <c r="I150" s="5"/>
      <c r="J150" s="1"/>
      <c r="K150" s="77"/>
      <c r="L150" s="1"/>
      <c r="M150" s="1"/>
      <c r="N150" s="1"/>
      <c r="R150" s="1"/>
      <c r="S150" s="1"/>
      <c r="T150" s="1"/>
      <c r="U150" s="1"/>
      <c r="V150" s="1"/>
      <c r="W150" s="4"/>
      <c r="X150" s="4"/>
      <c r="Y150" s="1"/>
    </row>
    <row r="151" spans="1:25" s="2" customFormat="1" x14ac:dyDescent="0.25">
      <c r="A151" s="1" t="s">
        <v>119</v>
      </c>
      <c r="D151" s="75"/>
      <c r="F151" s="99"/>
      <c r="G151" s="6"/>
      <c r="H151" s="5"/>
      <c r="I151" s="5"/>
      <c r="J151" s="1"/>
      <c r="K151" s="77"/>
      <c r="L151" s="1"/>
      <c r="M151" s="1"/>
      <c r="N151" s="1"/>
      <c r="R151" s="1"/>
      <c r="S151" s="1"/>
      <c r="T151" s="1"/>
      <c r="U151" s="1"/>
      <c r="V151" s="1"/>
      <c r="W151" s="4"/>
      <c r="X151" s="4"/>
      <c r="Y151" s="1"/>
    </row>
    <row r="152" spans="1:25" s="2" customFormat="1" x14ac:dyDescent="0.25">
      <c r="A152" s="1" t="s">
        <v>39</v>
      </c>
      <c r="D152" s="75"/>
      <c r="E152" s="75"/>
      <c r="F152" s="99"/>
      <c r="G152" s="6"/>
      <c r="H152" s="5"/>
      <c r="I152" s="5"/>
      <c r="J152" s="1"/>
      <c r="K152" s="77"/>
      <c r="L152" s="1"/>
      <c r="M152" s="1"/>
      <c r="N152" s="1"/>
      <c r="R152" s="1"/>
      <c r="S152" s="1"/>
      <c r="T152" s="1"/>
      <c r="U152" s="1"/>
      <c r="V152" s="1"/>
      <c r="W152" s="4"/>
      <c r="X152" s="4"/>
      <c r="Y152" s="1"/>
    </row>
    <row r="153" spans="1:25" s="2" customFormat="1" x14ac:dyDescent="0.25">
      <c r="A153" s="1" t="s">
        <v>120</v>
      </c>
      <c r="D153" s="75"/>
      <c r="E153" s="75"/>
      <c r="F153" s="99"/>
      <c r="G153" s="6"/>
      <c r="H153" s="5"/>
      <c r="I153" s="5"/>
      <c r="J153" s="1"/>
      <c r="K153" s="77"/>
      <c r="L153" s="1"/>
      <c r="M153" s="1"/>
      <c r="N153" s="1"/>
      <c r="R153" s="1"/>
      <c r="S153" s="1"/>
      <c r="T153" s="1"/>
      <c r="U153" s="1"/>
      <c r="V153" s="1"/>
      <c r="W153" s="4"/>
      <c r="X153" s="4"/>
      <c r="Y153" s="1"/>
    </row>
    <row r="154" spans="1:25" s="2" customFormat="1" x14ac:dyDescent="0.25">
      <c r="A154" s="1" t="s">
        <v>121</v>
      </c>
      <c r="D154" s="75"/>
      <c r="E154" s="75"/>
      <c r="F154" s="99"/>
      <c r="G154" s="6"/>
      <c r="H154" s="5"/>
      <c r="I154" s="5"/>
      <c r="J154" s="1"/>
      <c r="K154" s="77"/>
      <c r="L154" s="1"/>
      <c r="M154" s="1"/>
      <c r="N154" s="1"/>
      <c r="R154" s="1"/>
      <c r="S154" s="1"/>
      <c r="T154" s="1"/>
      <c r="U154" s="1"/>
      <c r="V154" s="1"/>
      <c r="W154" s="4"/>
      <c r="X154" s="4"/>
      <c r="Y154" s="1"/>
    </row>
    <row r="155" spans="1:25" s="2" customFormat="1" x14ac:dyDescent="0.25">
      <c r="A155" s="1" t="s">
        <v>122</v>
      </c>
      <c r="D155" s="75"/>
      <c r="E155" s="75"/>
      <c r="F155" s="99"/>
      <c r="G155" s="6"/>
      <c r="H155" s="5"/>
      <c r="I155" s="5"/>
      <c r="J155" s="1"/>
      <c r="K155" s="77"/>
      <c r="L155" s="1"/>
      <c r="M155" s="1"/>
      <c r="N155" s="1"/>
      <c r="R155" s="1"/>
      <c r="S155" s="1"/>
      <c r="T155" s="1"/>
      <c r="U155" s="1"/>
      <c r="V155" s="1"/>
      <c r="W155" s="4"/>
      <c r="X155" s="4"/>
      <c r="Y155" s="1"/>
    </row>
    <row r="156" spans="1:25" s="2" customFormat="1" x14ac:dyDescent="0.25">
      <c r="A156" s="1" t="s">
        <v>42</v>
      </c>
      <c r="D156" s="75"/>
      <c r="E156" s="75"/>
      <c r="F156" s="99"/>
      <c r="G156" s="6"/>
      <c r="H156" s="5"/>
      <c r="I156" s="5"/>
      <c r="J156" s="1"/>
      <c r="K156" s="77"/>
      <c r="L156" s="1"/>
      <c r="M156" s="1"/>
      <c r="N156" s="1"/>
      <c r="R156" s="1"/>
      <c r="S156" s="1"/>
      <c r="T156" s="1"/>
      <c r="U156" s="1"/>
      <c r="V156" s="1"/>
      <c r="W156" s="4"/>
      <c r="X156" s="4"/>
      <c r="Y156" s="1"/>
    </row>
    <row r="157" spans="1:25" x14ac:dyDescent="0.25">
      <c r="A157" s="1" t="s">
        <v>123</v>
      </c>
    </row>
    <row r="158" spans="1:25" x14ac:dyDescent="0.25">
      <c r="A158" s="1" t="s">
        <v>124</v>
      </c>
    </row>
    <row r="159" spans="1:25" x14ac:dyDescent="0.25">
      <c r="A159" s="1" t="s">
        <v>36</v>
      </c>
    </row>
    <row r="160" spans="1:25" x14ac:dyDescent="0.25">
      <c r="A160" s="1" t="s">
        <v>40</v>
      </c>
    </row>
  </sheetData>
  <mergeCells count="114">
    <mergeCell ref="Y18:Y20"/>
    <mergeCell ref="C77:C78"/>
    <mergeCell ref="D76:D77"/>
    <mergeCell ref="E76:E77"/>
    <mergeCell ref="U18:U20"/>
    <mergeCell ref="V18:V20"/>
    <mergeCell ref="W18:W20"/>
    <mergeCell ref="U9:V9"/>
    <mergeCell ref="W9:X9"/>
    <mergeCell ref="R9:T9"/>
    <mergeCell ref="A43:M43"/>
    <mergeCell ref="A33:M33"/>
    <mergeCell ref="B18:B20"/>
    <mergeCell ref="A18:A20"/>
    <mergeCell ref="C18:C20"/>
    <mergeCell ref="F18:F20"/>
    <mergeCell ref="D18:D20"/>
    <mergeCell ref="E18:E20"/>
    <mergeCell ref="C22:C24"/>
    <mergeCell ref="X18:X20"/>
    <mergeCell ref="H58:M58"/>
    <mergeCell ref="M9:M10"/>
    <mergeCell ref="N9:N10"/>
    <mergeCell ref="O9:O10"/>
    <mergeCell ref="Y1:Y2"/>
    <mergeCell ref="A7:Y7"/>
    <mergeCell ref="C4:Y4"/>
    <mergeCell ref="C5:Y5"/>
    <mergeCell ref="C6:Y6"/>
    <mergeCell ref="A5:B5"/>
    <mergeCell ref="A1:X3"/>
    <mergeCell ref="A8:L8"/>
    <mergeCell ref="M8:Q8"/>
    <mergeCell ref="R8:Y8"/>
    <mergeCell ref="A55:M55"/>
    <mergeCell ref="A14:M14"/>
    <mergeCell ref="A9:A10"/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A22:A24"/>
    <mergeCell ref="B22:B24"/>
    <mergeCell ref="A21:M21"/>
    <mergeCell ref="A11:A13"/>
    <mergeCell ref="B11:B13"/>
    <mergeCell ref="A15:A16"/>
    <mergeCell ref="B15:B16"/>
    <mergeCell ref="B26:B27"/>
    <mergeCell ref="C26:C27"/>
    <mergeCell ref="A17:M17"/>
    <mergeCell ref="E53:E54"/>
    <mergeCell ref="F53:F54"/>
    <mergeCell ref="G31:G32"/>
    <mergeCell ref="F31:F32"/>
    <mergeCell ref="E31:E32"/>
    <mergeCell ref="D53:D54"/>
    <mergeCell ref="A28:M28"/>
    <mergeCell ref="A53:A54"/>
    <mergeCell ref="B53:B54"/>
    <mergeCell ref="C53:C54"/>
    <mergeCell ref="A36:A42"/>
    <mergeCell ref="B36:B42"/>
    <mergeCell ref="C36:C42"/>
    <mergeCell ref="A30:M30"/>
    <mergeCell ref="A35:M35"/>
    <mergeCell ref="A46:M46"/>
    <mergeCell ref="A48:M48"/>
    <mergeCell ref="A50:M50"/>
    <mergeCell ref="A52:M52"/>
    <mergeCell ref="Q9:Q10"/>
    <mergeCell ref="G26:G27"/>
    <mergeCell ref="E26:E27"/>
    <mergeCell ref="D26:D27"/>
    <mergeCell ref="L9:L10"/>
    <mergeCell ref="H9:H10"/>
    <mergeCell ref="G15:G16"/>
    <mergeCell ref="F15:F16"/>
    <mergeCell ref="E15:E16"/>
    <mergeCell ref="D15:D16"/>
    <mergeCell ref="A25:M25"/>
    <mergeCell ref="A26:A27"/>
    <mergeCell ref="C15:C16"/>
    <mergeCell ref="P9:P10"/>
    <mergeCell ref="C11:C13"/>
    <mergeCell ref="X31:X32"/>
    <mergeCell ref="Y31:Y32"/>
    <mergeCell ref="B44:B45"/>
    <mergeCell ref="A44:A45"/>
    <mergeCell ref="C44:C45"/>
    <mergeCell ref="R37:R38"/>
    <mergeCell ref="S37:S38"/>
    <mergeCell ref="T37:T38"/>
    <mergeCell ref="S31:S32"/>
    <mergeCell ref="T31:T32"/>
    <mergeCell ref="U31:U32"/>
    <mergeCell ref="V31:V32"/>
    <mergeCell ref="W31:W32"/>
    <mergeCell ref="D31:D32"/>
    <mergeCell ref="C31:C32"/>
    <mergeCell ref="B31:B32"/>
    <mergeCell ref="A31:A32"/>
    <mergeCell ref="R31:R32"/>
    <mergeCell ref="D39:D42"/>
    <mergeCell ref="E39:E42"/>
    <mergeCell ref="F39:F42"/>
    <mergeCell ref="D37:D38"/>
    <mergeCell ref="E37:E38"/>
    <mergeCell ref="F37:F38"/>
  </mergeCells>
  <dataValidations count="6">
    <dataValidation type="list" allowBlank="1" showInputMessage="1" showErrorMessage="1" sqref="X22 X48:X52 W22:W24 W25:X25 W55:X56 W11:X17 W21:X21 W26:W30 X27:X30 X44:X46 W44:W52 W31:X43">
      <formula1>"Tic para servicios,Tic para gobierno abierto,Tic para la gestión,Tic para la seguridad"</formula1>
    </dataValidation>
    <dataValidation type="list" allowBlank="1" showInputMessage="1" showErrorMessage="1" sqref="A11 A33:A36 A55 A25:A26 A14:A15 A28:A30 A21:A22 A46:A52 A43:A44 A17">
      <formula1>$A$142:$A$144</formula1>
    </dataValidation>
    <dataValidation type="list" allowBlank="1" showInputMessage="1" showErrorMessage="1" sqref="C11 C39 C31 C15 C49 C34 C26 C22 C29 C56 C18 C47 C51 C44 C36:C37">
      <formula1>$A$148:$A$159</formula1>
    </dataValidation>
    <dataValidation type="list" allowBlank="1" showInputMessage="1" showErrorMessage="1" sqref="A56 A31 A53">
      <formula1>$B$148:$B$150</formula1>
    </dataValidation>
    <dataValidation type="list" allowBlank="1" showInputMessage="1" showErrorMessage="1" sqref="C53">
      <formula1>$B$154:$B$165</formula1>
    </dataValidation>
    <dataValidation type="list" allowBlank="1" showInputMessage="1" showErrorMessage="1" sqref="U11:U17 U21:U56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</dataValidations>
  <printOptions horizontalCentered="1" verticalCentered="1"/>
  <pageMargins left="0.43307086614173229" right="0.31496062992125984" top="0.62992125984251968" bottom="0.31496062992125984" header="0.27559055118110237" footer="0"/>
  <pageSetup scale="65" fitToHeight="0" orientation="landscape" r:id="rId1"/>
  <headerFooter alignWithMargins="0">
    <oddFooter>&amp;R&amp;G</oddFooter>
  </headerFooter>
  <ignoredErrors>
    <ignoredError sqref="A14:N14 A13:C13 A17:N17 A16:C16 B25:N25 B23:E23 A28:N28 A27:E27 A30:N30 A29 A35:N35 A34:B34 A36 A44 A46:N46 A48:N48 A47 A50:N50 A49 A51 A11 L11:M11 A12:C12 L12:M12 L13:M13 A15 L15:M15 L16:M16 A22 L22:M22 L23:M23 A26 L26:M26 L27:M27 M29 L34:M34 M36 L38:M38 L44:M44 M45 L47:M47 L49:M49 L51:M51 D15 D22:E22 D26:E26 D34 G47:J47 J49 G49 G13:I13 G15:I15 H23:I23 G44:J44 H16 J16 J45 G12:J12 G22:I22 G26:J26 G27:J27 F29" twoDigitTextYear="1"/>
    <ignoredError sqref="P30:AC30 R13:S13 P14:AC14 Q15:AC15 P17:AC17 R23:S23 P25:AC25 U26:AC26 P28:AC28 R29:AC29 U11:AC11 R12:S12 U12:AC12 U13:AC13 R22:S22 U22:AC22 U23:AC23 R27:S27 U27:AC27 Q16 U16:AC16" evalError="1" twoDigitTextYear="1"/>
    <ignoredError sqref="O14 O17 O25 O28 O30 O35 O46 O48 O50 O52 O55 AD25:AE30 O21 O62:AA88 O33 AD11:AE17 AD22:AE23" evalError="1"/>
    <ignoredError sqref="Q51 Q34:U34 P35:AC35 U49:AC49 Q38 Q36:S36 Q44:S44 U51:AC51 Q45 Q46:AC46 Q47:W47 P48:AC48 Q49 P50:AC50 Y47:AC47 U38:AC38 W34:AC34 U44:AC45 U36:AC36" evalError="1" twoDigitTextYear="1" formula="1"/>
    <ignoredError sqref="AB57:AE58 P52:AE52 P56:Q56 U56:AE56 P55:AE55 P53:S54 U53:AE54 O57:AA61 AD44:AE51 AD34:AE36 AD38:AE38" evalError="1" formula="1"/>
    <ignoredError sqref="AF57:AH58 AB59:AH61 AF44:AH56 AF34:AH36 AF38:AH38" formula="1"/>
    <ignoredError sqref="X47 F11 J11" numberStoredAsText="1"/>
  </ignoredError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[1]ListaIndicadEstratégicos!#REF!</xm:f>
          </x14:formula1>
          <xm:sqref>D53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FAC. INGENIERÍA</vt:lpstr>
      <vt:lpstr>'FAC. INGENIERÍA'!Área_de_impresión</vt:lpstr>
      <vt:lpstr>'FAC. INGENIERÍA'!Títulos_a_imprimir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myvasquez</dc:creator>
  <cp:lastModifiedBy>Margarita Maria Tamayo Arango</cp:lastModifiedBy>
  <cp:lastPrinted>2017-08-28T16:31:16Z</cp:lastPrinted>
  <dcterms:created xsi:type="dcterms:W3CDTF">2010-04-29T18:55:32Z</dcterms:created>
  <dcterms:modified xsi:type="dcterms:W3CDTF">2017-12-22T20:34:29Z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f240cc67-99b6-4dfd-bb35-a39fd343ce8c</vt:lpwstr>
  </property>
</Properties>
</file>