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Hoja1" sheetId="1" r:id="rId1"/>
    <sheet name="Hoja2" sheetId="2" r:id="rId2"/>
    <sheet name="Hoja3" sheetId="3" r:id="rId3"/>
  </sheets>
  <definedNames>
    <definedName name="_xlnm._FilterDatabase" localSheetId="0" hidden="1">'Hoja1'!$A$18:$N$579</definedName>
  </definedNames>
  <calcPr fullCalcOnLoad="1"/>
</workbook>
</file>

<file path=xl/comments1.xml><?xml version="1.0" encoding="utf-8"?>
<comments xmlns="http://schemas.openxmlformats.org/spreadsheetml/2006/main">
  <authors>
    <author>Margarita Maria Tamayo Arango</author>
  </authors>
  <commentList>
    <comment ref="B349" authorId="0">
      <text>
        <r>
          <rPr>
            <b/>
            <sz val="9"/>
            <rFont val="Tahoma"/>
            <family val="2"/>
          </rPr>
          <t>Margarita Maria Tamayo Arango:</t>
        </r>
        <r>
          <rPr>
            <sz val="9"/>
            <rFont val="Tahoma"/>
            <family val="2"/>
          </rPr>
          <t xml:space="preserve">
Escuela Politécnica</t>
        </r>
      </text>
    </comment>
    <comment ref="B350" authorId="0">
      <text>
        <r>
          <rPr>
            <b/>
            <sz val="9"/>
            <rFont val="Tahoma"/>
            <family val="2"/>
          </rPr>
          <t>Margarita Maria Tamayo Arango:</t>
        </r>
        <r>
          <rPr>
            <sz val="9"/>
            <rFont val="Tahoma"/>
            <family val="2"/>
          </rPr>
          <t xml:space="preserve">
Escuela Politécnica</t>
        </r>
      </text>
    </comment>
    <comment ref="B351" authorId="0">
      <text>
        <r>
          <rPr>
            <b/>
            <sz val="9"/>
            <rFont val="Tahoma"/>
            <family val="2"/>
          </rPr>
          <t>Margarita Maria Tamayo Arango:</t>
        </r>
        <r>
          <rPr>
            <sz val="9"/>
            <rFont val="Tahoma"/>
            <family val="2"/>
          </rPr>
          <t xml:space="preserve">
Escuela Politécnica</t>
        </r>
      </text>
    </comment>
    <comment ref="B352" authorId="0">
      <text>
        <r>
          <rPr>
            <b/>
            <sz val="9"/>
            <rFont val="Tahoma"/>
            <family val="2"/>
          </rPr>
          <t>Margarita Maria Tamayo Arango:</t>
        </r>
        <r>
          <rPr>
            <sz val="9"/>
            <rFont val="Tahoma"/>
            <family val="2"/>
          </rPr>
          <t xml:space="preserve">
Escuela Politécnica</t>
        </r>
      </text>
    </comment>
    <comment ref="B353" authorId="0">
      <text>
        <r>
          <rPr>
            <b/>
            <sz val="9"/>
            <rFont val="Tahoma"/>
            <family val="2"/>
          </rPr>
          <t xml:space="preserve">Margarita Maria Tamayo Arango:
</t>
        </r>
        <r>
          <rPr>
            <sz val="9"/>
            <rFont val="Tahoma"/>
            <family val="2"/>
          </rPr>
          <t>Auditorías internas</t>
        </r>
      </text>
    </comment>
    <comment ref="B354" authorId="0">
      <text>
        <r>
          <rPr>
            <b/>
            <sz val="9"/>
            <rFont val="Tahoma"/>
            <family val="2"/>
          </rPr>
          <t xml:space="preserve">Margarita Maria Tamayo Arango:
</t>
        </r>
        <r>
          <rPr>
            <sz val="9"/>
            <rFont val="Tahoma"/>
            <family val="2"/>
          </rPr>
          <t>Auditorías internas</t>
        </r>
      </text>
    </comment>
    <comment ref="B424" authorId="0">
      <text>
        <r>
          <rPr>
            <b/>
            <sz val="9"/>
            <rFont val="Tahoma"/>
            <family val="2"/>
          </rPr>
          <t>Margarita Maria Tamayo Arango:</t>
        </r>
        <r>
          <rPr>
            <sz val="9"/>
            <rFont val="Tahoma"/>
            <family val="2"/>
          </rPr>
          <t xml:space="preserve">
Servicio de arriendo o leasing de software de computadores</t>
        </r>
      </text>
    </comment>
    <comment ref="B425" authorId="0">
      <text>
        <r>
          <rPr>
            <b/>
            <sz val="9"/>
            <rFont val="Tahoma"/>
            <family val="2"/>
          </rPr>
          <t xml:space="preserve">Margarita Maria Tamayo Arango:
</t>
        </r>
        <r>
          <rPr>
            <sz val="9"/>
            <rFont val="Tahoma"/>
            <family val="2"/>
          </rPr>
          <t>Auditorías internas</t>
        </r>
      </text>
    </comment>
    <comment ref="B428" authorId="0">
      <text>
        <r>
          <rPr>
            <b/>
            <sz val="9"/>
            <rFont val="Tahoma"/>
            <family val="2"/>
          </rPr>
          <t>Margarita Maria Tamayo Arango:</t>
        </r>
        <r>
          <rPr>
            <sz val="9"/>
            <rFont val="Tahoma"/>
            <family val="2"/>
          </rPr>
          <t xml:space="preserve">
Desarrollo de políticas u objetivos empresariales</t>
        </r>
      </text>
    </comment>
    <comment ref="B429" authorId="0">
      <text>
        <r>
          <rPr>
            <b/>
            <sz val="9"/>
            <rFont val="Tahoma"/>
            <family val="2"/>
          </rPr>
          <t>Margarita Maria Tamayo Arango:</t>
        </r>
        <r>
          <rPr>
            <sz val="9"/>
            <rFont val="Tahoma"/>
            <family val="2"/>
          </rPr>
          <t xml:space="preserve">
Desarrollo de políticas u objetivos empresariales</t>
        </r>
      </text>
    </comment>
    <comment ref="B430" authorId="0">
      <text>
        <r>
          <rPr>
            <b/>
            <sz val="9"/>
            <rFont val="Tahoma"/>
            <family val="2"/>
          </rPr>
          <t xml:space="preserve">Margarita Maria Tamayo Arango:
</t>
        </r>
        <r>
          <rPr>
            <sz val="9"/>
            <rFont val="Tahoma"/>
            <family val="2"/>
          </rPr>
          <t>Auditorías internas</t>
        </r>
      </text>
    </comment>
    <comment ref="B431" authorId="0">
      <text>
        <r>
          <rPr>
            <b/>
            <sz val="9"/>
            <rFont val="Tahoma"/>
            <family val="2"/>
          </rPr>
          <t>Margarita Maria Tamayo Arango:</t>
        </r>
        <r>
          <rPr>
            <sz val="9"/>
            <rFont val="Tahoma"/>
            <family val="2"/>
          </rPr>
          <t xml:space="preserve">
Desarrollo de políticas u objetivos empresariales</t>
        </r>
      </text>
    </comment>
    <comment ref="B436" authorId="0">
      <text>
        <r>
          <rPr>
            <b/>
            <sz val="9"/>
            <rFont val="Tahoma"/>
            <family val="2"/>
          </rPr>
          <t>Margarita Maria Tamayo Arango:</t>
        </r>
        <r>
          <rPr>
            <sz val="9"/>
            <rFont val="Tahoma"/>
            <family val="2"/>
          </rPr>
          <t xml:space="preserve">
Desarrollo de políticas u objetivos empresariales</t>
        </r>
      </text>
    </comment>
    <comment ref="B437" authorId="0">
      <text>
        <r>
          <rPr>
            <b/>
            <sz val="9"/>
            <rFont val="Tahoma"/>
            <family val="2"/>
          </rPr>
          <t>Margarita Maria Tamayo Arango:</t>
        </r>
        <r>
          <rPr>
            <sz val="9"/>
            <rFont val="Tahoma"/>
            <family val="2"/>
          </rPr>
          <t xml:space="preserve">
Desarrollo de políticas u objetivos empresariales</t>
        </r>
      </text>
    </comment>
    <comment ref="B438" authorId="0">
      <text>
        <r>
          <rPr>
            <b/>
            <sz val="9"/>
            <rFont val="Tahoma"/>
            <family val="2"/>
          </rPr>
          <t>Margarita Maria Tamayo Arango:</t>
        </r>
        <r>
          <rPr>
            <sz val="9"/>
            <rFont val="Tahoma"/>
            <family val="2"/>
          </rPr>
          <t xml:space="preserve">
Desarrollo de políticas u objetivos empresariales</t>
        </r>
      </text>
    </comment>
    <comment ref="B439" authorId="0">
      <text>
        <r>
          <rPr>
            <b/>
            <sz val="9"/>
            <rFont val="Tahoma"/>
            <family val="2"/>
          </rPr>
          <t>Margarita Maria Tamayo Arango:</t>
        </r>
        <r>
          <rPr>
            <sz val="9"/>
            <rFont val="Tahoma"/>
            <family val="2"/>
          </rPr>
          <t xml:space="preserve">
Desarrollo de políticas u objetivos empresariales</t>
        </r>
      </text>
    </comment>
    <comment ref="B440" authorId="0">
      <text>
        <r>
          <rPr>
            <b/>
            <sz val="9"/>
            <rFont val="Tahoma"/>
            <family val="2"/>
          </rPr>
          <t>Margarita Maria Tamayo Arango:</t>
        </r>
        <r>
          <rPr>
            <sz val="9"/>
            <rFont val="Tahoma"/>
            <family val="2"/>
          </rPr>
          <t xml:space="preserve">
Desarrollo de políticas u objetivos empresariales</t>
        </r>
      </text>
    </comment>
  </commentList>
</comments>
</file>

<file path=xl/sharedStrings.xml><?xml version="1.0" encoding="utf-8"?>
<sst xmlns="http://schemas.openxmlformats.org/spreadsheetml/2006/main" count="3477" uniqueCount="525">
  <si>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</si>
  <si>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</si>
  <si>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</si>
  <si>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</si>
  <si>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</si>
  <si>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</si>
  <si>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</si>
  <si>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</si>
  <si>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</si>
  <si>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</si>
  <si>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</si>
  <si>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</si>
  <si>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</si>
  <si>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</si>
  <si>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</si>
  <si>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</si>
  <si>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</si>
  <si>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</si>
  <si>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</si>
  <si>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</si>
  <si>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</si>
  <si>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</si>
  <si>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</si>
  <si>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</si>
  <si>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</si>
  <si>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</si>
  <si>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</si>
  <si>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</si>
  <si>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</si>
  <si>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POLITECNICO COLOMBIANO JAIME ISAZA CADAVID</t>
  </si>
  <si>
    <t>CARRERA 48 # 7 - 151</t>
  </si>
  <si>
    <t>www.politecnicojic.edu.co</t>
  </si>
  <si>
    <t>MISION: Somos una Institución de educación superior estatal de vocacionalidad tecnológica, que con su talento humano ofrece una formación integral con programas de calidad en pregrado y posgrado, apoyados en la gestión del conocimiento de base científica; promovemos acciones innovadoras desde la investigación y la proyección social, para contribuir al desarrollo económico, social y ambiental de Antioquia y Colombia. VISION: En 2020, el Politécnico Colombiano Jaime Isaza Cadavid será reconocido como una Institución de alta calidad académica con énfasis en la formación y gestión tecnológica, la investigación aplicada y la proyección social, en beneficio del desarrollo económico, social y ambiental, con presencia en las regiones de Antioquia y el País; articulado a las dinámicas del sector productivo, a la política pública y al crecimiento de la cobertura en educación</t>
  </si>
  <si>
    <t>FORMACION TECNOLOGICA DE EXCELENCIA, DESARROLLO CIENTIFICO Y TECNOLOGICO, INTERACCION POLITECNICO COLOMBIANO-SOCIEDAD, FORTALECIMIENTO DEL CAPITAL SOCIAL DEL TERRITORIO Y MODERNIZACION DE LA GESTION UNIVERSITARIA.</t>
  </si>
  <si>
    <t>JAIME ALEJANDRO MONTOYA BRAND;            Teléfono: 3197952;    e-mail: jamontoya@elpoli.edu.co</t>
  </si>
  <si>
    <t>Prestación de servicios profesionales para apoyar las actividades jurídicas y legales relacionadas con la Contratación Estatal de la Vicerrectoría de Extensión.</t>
  </si>
  <si>
    <t>Contratación Directa</t>
  </si>
  <si>
    <t>Inversión</t>
  </si>
  <si>
    <t>N/A</t>
  </si>
  <si>
    <t>Prestación de servicios profesionales para apoyar actividades jurídicas y de liquidación de contratos y/o convenios de la Vicerrectoría de Extensión.</t>
  </si>
  <si>
    <t xml:space="preserve">Prestación de servicios profesionales para realizar la revisión, seguimiento, verificación y control de la ejecución de los ingresos y los gastos relacionados con la Vicerrectoría de Extensión y sus dependencias adscritas. </t>
  </si>
  <si>
    <t>Prestación de servicios profesionales para apoyar en la ejecución de los convenios y/o contratos interadministrativos celebrados a través de la Dirección de Programas y Proyectos Especiales.</t>
  </si>
  <si>
    <t>Prestación de servicios personales para apoyar el proceso de organización de la información documental de la Dirección de Programas y Proyectos Especiales.</t>
  </si>
  <si>
    <t>Prestación de servicios personales para apoyo operativo y de gestión en el proceso de Educación Continua, adscrito a la Vicerrectoría de Extensión.</t>
  </si>
  <si>
    <t>Proceso de convocatoria pública</t>
  </si>
  <si>
    <t>Convenios de practicas para realizacion de practica profesional</t>
  </si>
  <si>
    <t>Prestación de Servicios técnicos como instructor de los talleres de Arte Urbano (Graffiti, Stencil, Fanzine) y de apoyo en las actividades culturales que se desarrollen en el marco del PLAN DE CULTURA Y AGENDA CULTURAL</t>
  </si>
  <si>
    <t>Prestación de Servicios Profesionales como instructora de danza aérea y conformación de grupo de proyección de telas, danza aérea y yoga artística y apoyar y/o participar en las actividades artísticas y culturales de acuerdo a la programación de la agenda cultural establecida por la Institución</t>
  </si>
  <si>
    <t>Prestación de Servicios profesionales como instructora del taller de Baile Árabe y flamenco, acompañamiento a ensamble Flamenco Contratempo y apoyo para el desarrollo de las muestras culturales y otras actividades que se encuentren contempladas en el PLAN DE CULTURA Y AGENDA CULTUR</t>
  </si>
  <si>
    <t>Prestación de Servicios profesionales como Instructor de baile, acompañamiento en el ensamble de tango y  apoyar en las actividades artísticas y culturales de acuerdo a la programación de la agenda cultural establecida por la Institución</t>
  </si>
  <si>
    <t>Prestación de Servicios Personales como instructora de artes y oficios y apoyar y/o participar en las actividades artísticas y culturales de acuerdo a la programación de la agenda cultural establecida por la Institución</t>
  </si>
  <si>
    <t>Prestación de Servicios profesionales como Instructor de música y para apoyar en las actividades artísticas y culturales de acuerdo a la programación de la agenda cultural establecida por la Institución</t>
  </si>
  <si>
    <t>Prestación de Servicios personales como instructor de los talleres; cajón flamenco, Producción y organización de eventos artísticos y culturales, apoyo con el Ensamble Flamenco Contratempo y en las actividades culturales que se desarrollen en el marco del PLAN DE CULTURA Y AGENDA CULTURAL</t>
  </si>
  <si>
    <t>Prestación de Servicios profesionales como instructor del taller de Arte, diseño y experimentación sonora, apoyo al grupo de proyección ensamble de tango y adicionalmente apoyará a la institución en el desarrollo de  las muestras culturales y otras actividades que se encuentren contempladas en el PLAN DE CULTURA Y AGENDA CULTURAL</t>
  </si>
  <si>
    <t>Prestación de Servicios profesionales como instructora de los talleres de violín y acompañamiento en el ensamble de tango y apoyo en las actividades culturales que se desarrollen en el marco del PLAN DE CULTURA Y AGENDA CULTURAL</t>
  </si>
  <si>
    <t>Impresos y publicaciones para la divulgacion de la AGENDA CULTURAL MENSUAL, y otros</t>
  </si>
  <si>
    <t>Contrato de Prestación de servicios culturales, académicos y artísticos  en cumplimiento de la Agenda Cultural Institucional.</t>
  </si>
  <si>
    <t>Fondos Comunes</t>
  </si>
  <si>
    <t>CONTRATACIÓN DIRECTA</t>
  </si>
  <si>
    <t>Prestación de servicios profesionales para apoyar la progrmación de los espacios físicos - aulas, en función de la programación académica de la Institución</t>
  </si>
  <si>
    <t>Suministro de la dotación de uniformes para los deportistas de nuestra institución y vestuario para el grupo de proyección de la facultad de educación física.</t>
  </si>
  <si>
    <t>Fondos comunes</t>
  </si>
  <si>
    <t>Suministro de implementos para el mantenimiento de los Centros Regionales</t>
  </si>
  <si>
    <t>Director de Investigacion y Posgrados</t>
  </si>
  <si>
    <t xml:space="preserve"> Prestación de servicios profesionales para la administración y seguimiento de proyectos internos y externos, el sistema de gestión de calidad  y redes de investigación en la Dirección de Investigación y Posgrados del Politécnico Colombiano Jaime Isaza Cadavid.</t>
  </si>
  <si>
    <t>Suscripcion anual al Software antiplagio para apoyar la originalidad academica e investigativa en el PCJIC</t>
  </si>
  <si>
    <t>Contratar servicio de intermediación de seguros</t>
  </si>
  <si>
    <t xml:space="preserve">72101507
</t>
  </si>
  <si>
    <t>Prestación de servicios como abogado para brindar apoyo jurídico al proceso contractual en la Institución</t>
  </si>
  <si>
    <t>Coordinador de Adquisiciones</t>
  </si>
  <si>
    <t>Suministro de tiquetes aéreos para diferentes destinos regionales, nacionales e internacionales para el Politécnico Colombiano Jaime Isaza Cadavid</t>
  </si>
  <si>
    <t>Suministro por demanda de papelería, útiles y artículos de oficina requeridos para apoyar la gestión del Politécnico Colombiano Jaime Isaza Cadavid.</t>
  </si>
  <si>
    <t xml:space="preserve">76111501
</t>
  </si>
  <si>
    <t>Gasolina vehículo Rectoría, laboratorios niquia y Laboratorio P55</t>
  </si>
  <si>
    <t xml:space="preserve">Dotación uniformes y seguridad industrial para personal del Politecnico </t>
  </si>
  <si>
    <t>Recarga y suministro de extintores.</t>
  </si>
  <si>
    <t xml:space="preserve">Mantenimiento Aires Acondicionados, incluye repuestos.
Mantenimiento Aire Acondicionado P40 Piso 2, rack.
Mantenimiento Aire de Precisión. Data Center.
</t>
  </si>
  <si>
    <t>Mantenimiento cancha sintética y otros escenarios deportivos (demarcación, cerramiento en malla, tuberia, pintura porterias y tableros) poblado, apartado placa polideportiva.</t>
  </si>
  <si>
    <t>72151514 </t>
  </si>
  <si>
    <t xml:space="preserve">Mantenimiento Preventivo y Correctivo planta diesel Apartadó y Mantenimiento subestación eléctrica poblado </t>
  </si>
  <si>
    <t>Mantenimiento Antenas de seguridad Biblioteca Poblado</t>
  </si>
  <si>
    <t>Mantenimiento preventivo sistema de bombeo para red contra incendios y piscina</t>
  </si>
  <si>
    <t xml:space="preserve">Mantenimiento para cuatro (4) ascensores ALTIVONI  y Canatal en el Politecnico Colombiano Jaime Isaza Cadavid, Sede Poblado. </t>
  </si>
  <si>
    <t>Mantenimiento  pozo séptico Apartadó.</t>
  </si>
  <si>
    <t>Mantenimiento cubiertas. (Bajantes, canoas, ruanas, viga canoas, frescasa, cambio teja de barro, cambio tablilla, cambio tablon de triplex,  laminas cielo falso o raso).</t>
  </si>
  <si>
    <t>Suministro e instalación de insumos para mantenimiento (Eléctricos, hidrosanitarios, cerrajería, chapas -bello-, llaves, cilindros, obra civil, jardinería, vidrios, perfileria, policarbonato alveoral, pintura, san blasting  y demás necesidades propias de mantenimientos y adecuaciones menores).</t>
  </si>
  <si>
    <t>Pintura exterior e interior de los bloques.</t>
  </si>
  <si>
    <t>Señalización vial al interior de las sedes del Politécnico</t>
  </si>
  <si>
    <t>Sistema electrico Cancha Sintetica</t>
  </si>
  <si>
    <t>Mantenimiento y adecuaciones varias en la Sede Regional Oriente (Rionegro)</t>
  </si>
  <si>
    <t>Dirección Financiera</t>
  </si>
  <si>
    <t>SUMINISTRAR INSUMOS PARA PRESTAR SERVICIO DE MEDICINA Y ODONTOLOGÍA EN EL POLITÉCNICO COLOMBIANO JAIME ISAZA CADAVID.</t>
  </si>
  <si>
    <t>PRESTAR LOS SERVICIOS DE MANTENIMIENTO PREVENTIVO Y CORRECTIVO DE LOS EQUIPOS MÉDICOS Y ODONTOLÓGICOS DEL CENTRO DE ATENCIÓN EN SALUD DEL POLITÉCNICO COLOMBIANO JAIME ISAZA CADAVID, SEDE EL POBLADO.</t>
  </si>
  <si>
    <t>Arrendamiento de un equipo IBM AS/400 para  soportar los sistemas de nóminas, contratación catedra y  fondo de empleados</t>
  </si>
  <si>
    <t xml:space="preserve">Fondos comunes </t>
  </si>
  <si>
    <t>Prestación del servicio de soporte y mantenimiento a la plataforma de Universitas XXI Académico, PORTAL, MOODLE e INVESTIGACIÓN, el servicio de hosting para la infraestructura tecnológica necesaria para el funcionamiento del Software Universitas XXI Académico, PORTAL, MOODLE e INVESTIGACIÓN</t>
  </si>
  <si>
    <t>el arrendamiento de licencias de software Microsoft bajo la OVS-ES (Open Value Subscription) para el Politécnico Colombiano Jaime Isaza Cadavid</t>
  </si>
  <si>
    <t>Contratar los servicios de mesa de ayuda, para dar soporte técnico a toda la infraestructura tecnológica de hardware y de software existente en el Politécnico Colombiano Jaime Isaza Cadavid.</t>
  </si>
  <si>
    <t>Contratación de un servicio de datacenter (laaS) para el Politécnico Colombiano Jaime Isaza Cadavid, de acuerdo con los requerimientos de la Institución</t>
  </si>
  <si>
    <t>Prestación del servicio de conectividad dando cumplimiento a las obligaciones, condiciones y características establecidas en esta ficha técnica, contribuyendo con el logro de las finalidades del desarrollo de las TICS en el Politécnico Colombiano Jaime Isaza Cadavid.   (internet poblado)</t>
  </si>
  <si>
    <t>Prestación del servicio de conectividad a internet mediante una red inalámbrica para el Campus del Politécnico Colombiano Jaime Isaza Cadavid.</t>
  </si>
  <si>
    <t>Contratación del servicio de conectividad entre la Sede Marinilla y la Sede Poblado con un ancho de banda de cuatro 4 Mbps</t>
  </si>
  <si>
    <t>Produccion   e impresión de  varios tirajes del periodico institucional El Poli.</t>
  </si>
  <si>
    <t>Blanca Ludivia Vargas Vargas, Profesional Especializada, e-mail. blvargas@elpoli.edu.co, Tel: 3197900  ext. 359</t>
  </si>
  <si>
    <t>Contratación del suministro de alimentos concentrados para las granjas de marinilla y San Jeronimo</t>
  </si>
  <si>
    <t>Contratacion suministro de medicamentos y antisepticos veterinarios e insumos</t>
  </si>
  <si>
    <t>Contratacion servicio de transporte a las granjas de Marinilla y San jeronimo</t>
  </si>
  <si>
    <t>Contratacion servicios tecnicos laboratorio</t>
  </si>
  <si>
    <t>Mantenimiento de equipos de las granjas</t>
  </si>
  <si>
    <t>Compras de implementos, equipos e instrumentos, vestuario,  para las tres sedes de la institución: Poblado, Rionegro y Apartadó.</t>
  </si>
  <si>
    <t>Renovación Biblioteca Digital McGraw-Hill</t>
  </si>
  <si>
    <t>Suscripción Biblioteca Digital AlfaOmega</t>
  </si>
  <si>
    <t>alex nilson meneses oquendo</t>
  </si>
  <si>
    <t>Prestación de servicios para el mantenimiento preventivo y correctivo de las maquinas del gimnasio.</t>
  </si>
  <si>
    <t> 72101516</t>
  </si>
  <si>
    <t xml:space="preserve">72101500
</t>
  </si>
  <si>
    <t xml:space="preserve">30170000
</t>
  </si>
  <si>
    <t xml:space="preserve"> PRESTAR SERVICIOS PROFESIONALES EN PSICOLOGÍA PARA PARA APOYAR EL DISEÑO, EJECUCIÓN Y SEGUIMIENTO DE  ALGUNAS LÍNEAS DE SERVICIO DE LA DIRECCIÓN DE BIENESTAR INSTITUCIONAL E INTERACCIÓN SOCIAL ORIENTADAS AL MEJORAMIENTO DE LA PERMANENCIA Y GRADUACIÓN, EN EL MARCO DEL PROYECTO CONSTRUYENDO PRESENTE, EL CUAL HACE PARTE DE LOS PLANES DE FOMENTO A LA EDUCACIÓN SUPERIOR QUE CONJUNTAMENTE ESTÁN TRABAJANDO EL POLITÉCNICO COLOMBIANO JAIME ISAZA CADAVID Y EL MINISTERIO DE EDUCACIÓN NACIONAL PARA EL MEJORAMIENTO DE PROCESOS, DE  CARA A LA ACREDITACIÓN INSTITUCIONAL EN ALTA CALIDAD </t>
  </si>
  <si>
    <t>PRESTAR EL SERVICIO DE ALIMENTACIÓN PARA UN GRUPO DEFINIDO DE ESTUDIANTES SEGÚN LA NORMATIVIDAD VIGENTE EN LAS SEDE EL POBLADO, RIONEGRO, APARTADÓ Y E INSTALACIONES DE LA PINTADA, DEL POLITÉCNICO COLOMBIANO JAIME ISAZA CADAVID DE ACUERDO CON LAS ESPECIFICACIONES TÉCNICAS CONSAGRADAS EN EL PLIEGO DE CONDICIONES FONDO ALIMENTARIO </t>
  </si>
  <si>
    <t>PRESTAR SERVICIO DE OPERACIÓN LOGÍSTICA PARA LA EJECUCIÓN DE LAS ACTIVIDADES PROGRAMADAS POR EL PROCESO DE BIENESTAR INSTITUCIONAL DEL POLITÉCNICO COLOMBIANO JAIME ISAZA CADAVID EN LA VIGENCIA 2018 EN EL MARCO DEL PROYECTO CONSTRUYENDO PRESENTE ESPECÍFICAMENTE LAS REQUERIDAS EN LA EJECUCIÓN  DE ACTIVIDADES ACADÉMICAS, CULTURALES, DEPORTIVAS  Y DE INTEGRACIÓN ESTUDIANTIL DE LAS JORNADAS INSTITUCIONALES 2018.</t>
  </si>
  <si>
    <t>PRESTAR EL SERVICIO DE PRUEBA DE ESTERILIZACIÓN DE LA AMPOLLA DE CONTROL BIOLÓGICO UTILIZADA PARA TRATAR EL MATERIAL MÉDICO Y ODONTOLÓGICO UTILIZADO PARA LA ATENCIÓN A ESTUDIANTES EN EL SERVICIO MÉDICO Y ODONTOLÓGICO DEL POLITÉCNICO COLOMBIANO JAIME ISAZA CADAVID.</t>
  </si>
  <si>
    <t>Mantenimiento vehículo laboratorio movil.</t>
  </si>
  <si>
    <t>Mantenimiento puertas vidrieras biblioteca, auditorio y bello, 9  mantenimiento puertas de seguridad, salidas de emergencias</t>
  </si>
  <si>
    <t>Suministro e instalación de puertas metalicas, en vidrio y madera, incluida las chapas. Cambio de Ventanería en aulas de clase para todas las sedes, principalmente Apartado.</t>
  </si>
  <si>
    <t>Suministro  de insumos de construcción para reparaciones locativas</t>
  </si>
  <si>
    <t>Prestación del servicio de outsourcing de impresión, fotocopiado y scanner para el Politécnico Colombiano JIC, de acuerdo con los requerimientos y especificaciones técnicas propias de este servicios.</t>
  </si>
  <si>
    <t>Contratación del servicio Lan to Lan entre la sede Apartadó y la Sede Poblado con un ancho de banda de 20 Mbps para el Politécnico Colombiano Jaime Isaza Cadavid</t>
  </si>
  <si>
    <t>Certificados SSL (hosting, votaciones y Moodle)</t>
  </si>
  <si>
    <t>Prestación de servicios profesionales para apoyar la consecución, formulacion y ejecución de convenios y/o contratos celebrados a través de la Vicerrectoría de Extensión</t>
  </si>
  <si>
    <t>Prestación de servicios personales para apoyar operativamente la gestión y organización documental en la Vicerrectoría de Extensión.</t>
  </si>
  <si>
    <t>Prestación de servicios personales para apoyo operativo en el proceso de Educación Continua, adscrito a la Vicerrectoría de Extensión.</t>
  </si>
  <si>
    <t>Adquisicion de ayudas audiovisuales para la Vicerrectoría de Extensión en las actividades del proceso de Educación Continua.</t>
  </si>
  <si>
    <t>Prestación de servicios para el apoyo de las actividades operativas, logísticas y asistenciales requeridas para llevar a cabo lactividades de la Vicerrectoría de Extensión y sus dependencias</t>
  </si>
  <si>
    <t>Prestación de servicios profesionales para apoyar las actividades del proceso de Graduados de la Vicerrectoría de Extensión.</t>
  </si>
  <si>
    <t>Contratacion de servicio de transporte terrestre local, regional, nacional</t>
  </si>
  <si>
    <t>Contratacion suministro de alimentos concentrados, insumos agropecuarios y semovientes para las granjas de Marinilla y San Jeronimo</t>
  </si>
  <si>
    <t>Prestación de servicios personales para apoyar las actividades de la Granja de san Jerónimo</t>
  </si>
  <si>
    <t>Prestación de servicios profesionales para apoyar las actividades de la Coordinación de las Granjas</t>
  </si>
  <si>
    <t>Servicio tecnico de laboratorio</t>
  </si>
  <si>
    <t>Mantenimiento de equipos e instrumentos culturales de la institución.</t>
  </si>
  <si>
    <t>Mantenimiento de vestuarios de los grupos artisticos y culturales de la institución.</t>
  </si>
  <si>
    <t>Prestación de servicios profesionales para el apoyo de la Vicerrectoría de Docencia e Investigación, en la gestión de los procesos de calidad y apoyo en el logro de los compromisos que se derivan de los diferentes planes institucionales y atención a estudiantes.</t>
  </si>
  <si>
    <t>Prestación de servicios profesionales para el apoyo a la gestión de la Vicerrectoría de Docencia e Investigación, con énfasis en los procesos administrativos de gestión curricular y gestión docentes del proceso de docencia.</t>
  </si>
  <si>
    <t>Prestación de servicios profesionales para apoyar la coordinación de nuevas tecnologias, especialmente en el diseño web y programación de cursos virtuales en la plataforma Moodle.</t>
  </si>
  <si>
    <t>Prestación de servicios profesionales para apoyar la coordinación de nuevas tecnologias, especialmente en el diseño instruccional, diseño y desarrollo de piezas audiovisuales para los cursos virtuales que se desarrollan en la plataforma Moodle.</t>
  </si>
  <si>
    <t>Suministro de materiales impresos de divulgación de los programas Académicos de la Facultad de Ciencias Agrarias, Consultorios Tecnológicos y programas de extensión</t>
  </si>
  <si>
    <t>Prestación de servicios profesionales para el apoyo a la gestión del Programa de Aula taller de Ciencias</t>
  </si>
  <si>
    <t>Adquisición de Insumos para el aula taller de ciencias</t>
  </si>
  <si>
    <t>Adquisición de Insumos para el laboratorio de Química (etapa 1 y 2)- Tecnología Química Industrial y de Laboratorio</t>
  </si>
  <si>
    <t>Prestación de servicios operativos, logisticos y asistenciales para apoyo en los eventos académicos y de extensión de la Facultad de Ciencias básicas</t>
  </si>
  <si>
    <t>Arrendamiento de Laboratorio de Procesos Industriales  (asignatura de procesos industriales)</t>
  </si>
  <si>
    <t>Prestación de servicios operativos, logisticos y asistenciales para apoyo en los eventos académicos y de extensión de la Facultad de Ingeniería</t>
  </si>
  <si>
    <t>Suministro de implementacion  deportiva para la facultad de educación física.</t>
  </si>
  <si>
    <t>Prestación de servicios profesionales para apoyar en los procesos de Autoevaluación con fines de registro calificado y acreditación de alta calidad de los programas e institucional, especialmente en la construcción, consolidación, priorización y seguimiento del plan de mejoramiento institucional</t>
  </si>
  <si>
    <t>Producción, suministros e instalación de piezas impresas y elementos de merchandising</t>
  </si>
  <si>
    <t>Servicios de apoyo logístico para programación de capacitaciones, eventos y visitas de Pares Amigo externos.</t>
  </si>
  <si>
    <t xml:space="preserve">Prestación de servicios profesionales para apoyar la coordinación y la gestión investigativa del Politécnico Colombiano JIC en la sede Apartado </t>
  </si>
  <si>
    <t>Prestación de servicios profesionales para apoyar el Fortalecimiento e impulsar el desarrollo de posgrados y las lineas investigativas mejorando los servicios de formación en el área de posgrados en el marco del Plan Operativo de la Dirección de Investigación y Posgrados</t>
  </si>
  <si>
    <t>Servicio de apoyo de actividades logísticas, operativas y asistenciales para la realización de los eventos y Encuentros académico investigativos 2019</t>
  </si>
  <si>
    <t>Prestación de servicios profesionales en la producción de televisión para la elaboración de contenios audiovisuales, contenidos digitales y fotografía para los semilleros y grupos de investigación.</t>
  </si>
  <si>
    <t>Prestación de Servicios para apoyar la la gestion de las revistas de divulgación cientifica en formato digital</t>
  </si>
  <si>
    <t>adquisicion de software especializado para el analisi de  de ciclo de vida para Proyecto de Investigación El A.C.V (Análisis de Ciclo de vida) organizacional como herramienta de
gestión ambiental para el desarrollo de estrategias de competitividad y productividad
de la Granja experimental Román Gómez Gómez.</t>
  </si>
  <si>
    <t>Adquisicion de equipo de laboratorio para Equipos para pirólisis y adsorción con materiales carbonosos Proyecto de Investigación: Aprovechamiento y valorización de residuos de llantas usadas: Una alternativa ambiental y económicamente viable.</t>
  </si>
  <si>
    <t>Adquisicion de computador portatil Para la sistematización de información relacionada con la caracterización de cuidadoresproyecto de investigacion Caracterización de  las condiciones de vida de cuidadoras y cuidadores familiares o voluntarios de personas con discapacidad dependientes de cuidado</t>
  </si>
  <si>
    <t>Adquisicion desuministros de oficina para proyecto de investigacion Caracterización de  las condiciones de vida de cuidadoras y cuidadores familiares o voluntarios de personas con discapacidad dependientes de cuidado</t>
  </si>
  <si>
    <t>Servicios Tecnicos para el mantenimiento de equipos con miras a mantener la certificacion del IDEAM del laboratorio GHYGAM</t>
  </si>
  <si>
    <t>Adquisicion de insumos de laboratoria, Aprovechamiento potencial del lirio acuático (Eichhornia crassipes) para la remoción de metales pesados(2017)</t>
  </si>
  <si>
    <t>Adquisicion de Software SPSS para analsisi estadistico, poroyecto de Investigación Relación entre la transparencia y la eficiencia en la asignación de fondos en las Organizaciones No Gubernamentales Colombianas.(2017)</t>
  </si>
  <si>
    <t>Adquisicion de Libros, poroyecto de Investigación Relación entre la transparencia y la eficiencia en la asignación de fondos en las Organizaciones No Gubernamentales Colombianas. (2017)</t>
  </si>
  <si>
    <t>Prestacion de servicios profesionals ESTUDIO DE DEPENDENCIA MICORRIZAL DE ZAPOTE (Matisia cordata Bonpl.)
Y TAMARINDO (Tamarindus indica L.) (2017)</t>
  </si>
  <si>
    <t xml:space="preserve">Adquisicion de equipos laboratorio Cámara CCTV para inspección de tuberías Proyecto de Investigación  Identificación, caracterización y valoración de los factores involucrados en el riesgo de fallo estructural y operativo, y su efecto en la eficiencia de las redes de alcantarillado de Instituciones de Educación Superior. Caso de estudio Politécnico (2017)
</t>
  </si>
  <si>
    <t xml:space="preserve">Adquisicion de equipos laboratorio Multitest Amprobe Proyecto de Investigación  Identificación, caracterización y valoración de los factores involucrados en el riesgo de fallo estructural y operativo, y su efecto en la eficiencia de las redes de alcantarillado de Instituciones de Educación Superior. Caso de estudio Politécnico (2017)
</t>
  </si>
  <si>
    <t xml:space="preserve">Adquisicion de equipos laboratorio Termometro Proyecto de Investigación  Identificación, caracterización y valoración de los factores involucrados en el riesgo de fallo estructural y operativo, y su efecto en la eficiencia de las redes de alcantarillado de Instituciones de Educación Superior. Caso de estudio Politécnico (2017)
</t>
  </si>
  <si>
    <t xml:space="preserve">Adquisicion de equipos laboratorio Multímetro digital Proyecto de Investigación  Identificación, caracterización y valoración de los factores involucrados en el riesgo de fallo estructural y operativo, y su efecto en la eficiencia de las redes de alcantarillado de Instituciones de Educación Superior. Caso de estudio Politécnico (2017)
</t>
  </si>
  <si>
    <t xml:space="preserve">Adquisicion de equipos laboratorio Adquisicion de equipos laboratorio Electrodo de Cu-CuSO4  Proyecto de Investigación  Identificación, caracterización y valoración de los factores involucrados en el riesgo de fallo estructural y operativo, y su efecto en la eficiencia de las redes de alcantarillado de Instituciones de Educación Superior. Caso de estudio Politécnico (2017)
</t>
  </si>
  <si>
    <t xml:space="preserve">Adquisicion de equipos laboratorio Adquisicion de equipos laboratorio Palpador de ultrasonido Proyecto de Investigación  Identificación, caracterización y valoración de los factores involucrados en el riesgo de fallo estructural y operativo, y su efecto en la eficiencia de las redes de alcantarillado de Instituciones de Educación Superior. Caso de estudio Politécnico (2017)
</t>
  </si>
  <si>
    <t xml:space="preserve">Prestacion de servicios tecnicos para elaboracion de chasis en formato  3d Sistema internet de las cosas (IoT) para el monitoreo de la presión arterial </t>
  </si>
  <si>
    <t>Arriendo y servicios del sistema de información Bibliográfico Aleph 500, soporte técnico, asesoría, administración y actualización a las nuevas versiones que sean liberadas por EXLIBRIS para el sistema de Bibliotecas Institucional.</t>
  </si>
  <si>
    <t>Suscripción revista electrónica VirtualPro para el Sistema de Bibliotecas (Poblado, Apartadó y Rionegro)</t>
  </si>
  <si>
    <t>Prestación de servicios profesionales para apoyar la gestión de la Coordinación de Biblioteca en el Centro Regional Rionegro</t>
  </si>
  <si>
    <t>Prestación de servicios profesionales para apoyar la gestión de la Coordinación de Biblioteca en el Centro Regional Apartadó</t>
  </si>
  <si>
    <t>Suscripción base de  datos EBSCO, para el Sistema de Bibliotecas (Poblado, Apartadó y Rionegro)</t>
  </si>
  <si>
    <t>Suscripción Plataforma Virtual PEARSON, para el Sistema de Bibliotecas (Poblado, Apartadó y Rionegro)</t>
  </si>
  <si>
    <t>Suscripción a la herramienta Web Dewey para las tres bibliotecas de la Institución: Poblado, Rionegro y Apartadó.</t>
  </si>
  <si>
    <t>Suscripción a la herramienta ARMARC EN LINEA, para las tres bibliotecas de la Institución: Poblado, Rionegro y Apartadó.</t>
  </si>
  <si>
    <t>Suscripción Biblioteca Digital ECOE, para las tres bibliotecas de la Institución: Poblado, Rionegro y Apartadó.</t>
  </si>
  <si>
    <t>Suscripción Biblioteca Digital  Kinesis para el Sistema de Bibliotecas (Poblado, Apartadó y Rionegro)</t>
  </si>
  <si>
    <t>Suscripción base de datos Informe Academico, para el Sistema de Bibliotecas (Poblado, Apartadó y Rionegro)</t>
  </si>
  <si>
    <t>Suscripción publicaciones seriadas (revistas técnicas académicas para el Sistema de Bibliotecas (Poblado, Apartadó y Rionegro)</t>
  </si>
  <si>
    <t>Prestación de servicios profesionales como capacitador en Formación de Usuarios para el Sistema de Bibliotecas</t>
  </si>
  <si>
    <t xml:space="preserve">Adquisición de Mobiliario para dotación de Biblioteca Poblado </t>
  </si>
  <si>
    <t>Soporte a los software de acceso y autenticación EZproxy e IntelProxy, para el Sistema de Bibliotecas isntitucional  (Poblado, Apartadó y Rionegro)</t>
  </si>
  <si>
    <t>Prestación de servicio  profesionales    para realizar el mercadeo  para los  programas académicos de las sedes de Rionegro y apartado.</t>
  </si>
  <si>
    <t>Prestacion de Servicios profesionales para laboratorios de la Sede Rionegro  (Física, Química, Máquinas y Herramientas; y Laboratorios Móviles).</t>
  </si>
  <si>
    <t xml:space="preserve">Adquisición hojas de papel de seguridad para  impresión de diplomas y actas de grado, según especificaciones dadas por la Institución, </t>
  </si>
  <si>
    <t xml:space="preserve">Adquisición hojas de papel membrete para certificados, según especificaciones dadas por la Institución, </t>
  </si>
  <si>
    <t xml:space="preserve">Prestacion del Servicio de  Mensajería Externa Motorizado con comunicaciones y prestación del Servicio Interno para el Politécnico Colombiano Jaime Isaza Cadavid </t>
  </si>
  <si>
    <t xml:space="preserve">Prestar  Servicios  de entrega y recibo de comunicaciones Oficiales, correo, Servicio de Mensajería Expresa a todo destino: Local, Nacional, Internacional </t>
  </si>
  <si>
    <t>Prestación de servicios para la entrega y recibo de equipos, documentación Institucional, correo Local y Nacional terrestre y aéreo al Occidente de Antioquia, Eje Bananero y costa Media, que tenga frecuencia diaria al Urabá Antioqueño</t>
  </si>
  <si>
    <t>Prestación de servicios  de mantenimiento preventivo, administrativo y correctivo, soporte y actualización de sus programas y licencias y la radicación de los documentos del día a día en los expedientes de contratos con la parametrización, la actualización y creación de expedientes en el Sistema de Gestión Documental Mercurio</t>
  </si>
  <si>
    <t xml:space="preserve">Prestación de servicios relacionados con las actividades operativas, longisticas y asistenciales para contratar los servicios de Organización, clasificacion, ordenación , descripciín y las demás activiades relacionadas con el proceso de actualización del Inventario Único Documental del Archivo Central </t>
  </si>
  <si>
    <t>Prestación de Servicios Relcionados con  actividades de implentacion y aplicacion de la Ley 1712 de 2014 ley de Transparencia y acceso a la informacion y sus Decretos Reglamentarios</t>
  </si>
  <si>
    <t>Arrendamiento de Software para la Gestión y Control del Sistema Integrado de Gestión de la Institución para el año 2019</t>
  </si>
  <si>
    <t>Prestación de servicios profesionales para desarrollar Auditoría Externa de renovación al Sistema de Gestión de la Calidad bajo ISO9001:2015 y Sistema de Gestión Ambiental bajo ISO14001:2015, y desarrollo de un programa para el fortalecimiento de las competencias del grupo de auditores internos</t>
  </si>
  <si>
    <t>Prestación de servicios profesionales para apoyar a la implementación del Modelo Integrado de Planeación y Gestión - MIPG -</t>
  </si>
  <si>
    <t>Prestación de servicios personales para apoyar  los procesos de reporte, publicación, análisis y suministro de información estadística tanto en el nivel institucional como a entidades externas.</t>
  </si>
  <si>
    <t>Prestación de servicios profesionales para desarrollar Auditoría Interna de Sistema de Gestión de la Seguridad y Salud en el Trabajo - SGSST -.</t>
  </si>
  <si>
    <t>Prestación de servicios profesionales para definir mecanismos, metodologías y herramientas de planificación para la formulación, actualización seguimiento y control de planes y proyectos institucionales.</t>
  </si>
  <si>
    <t>Construcción de aulas educativas en el Centro Regional Rionegro del PCJIC</t>
  </si>
  <si>
    <t>Construcción de porterías en la Sede Poblado del PCJIC</t>
  </si>
  <si>
    <t>Prestación de servicios profesionales para apoyar a la Oficina Asesora de Planeación en las labores de preparación de planos y presupuestos para el diligenciamiento de los estudios previos para el desarrollo de obras en el marco del plan maestro de infraestructura que se manejan en del Politécnico Colombiano Jaime Isaza Cadavid.</t>
  </si>
  <si>
    <t>Arrendamiento tecnologico del sistema de recaudo electrónico para internet, que facilita el proceso de pago  en línea  para los estudiantes  de la institución.</t>
  </si>
  <si>
    <t>Prestación de servicios para el apoyo de las actividades operativas, logísticas y asistenciales requeridas para las diferentes actividades de relaciones públicas de la Rectoría y las diferentes áreas de la Institución</t>
  </si>
  <si>
    <t>Contratación de pauta publicitaria y  marketing digital   en medios de amplia difusión,  para posicionar la imagen institucional</t>
  </si>
  <si>
    <t>Elaboración de escudos  para las ceremonias de graduación de la Institución</t>
  </si>
  <si>
    <t>Prestación de Servicios Profesionales para la gestión, actualización y mantenimiento de las redes sociales  Community  Manager y  Producción de  Transmisiones en directo  (Streaming)</t>
  </si>
  <si>
    <t>PROCESO DE CONVOCATORIA PÚBLICA</t>
  </si>
  <si>
    <t xml:space="preserve">Fondos Comunes </t>
  </si>
  <si>
    <t>María Juliana Ramírez Cardona</t>
  </si>
  <si>
    <t>Profesional Especializado Bienes y Servicios</t>
  </si>
  <si>
    <t>Profesional Universitario Bienes y Servicios</t>
  </si>
  <si>
    <t>Gloria Elena Henao Lopera, cédulo 43'094.286, Profesional Especializado; Ext. 165, gehenao@elpoi.edu.co</t>
  </si>
  <si>
    <t>Gloria Elena Henao Lopera</t>
  </si>
  <si>
    <t>Vicerrector de Extensión
Tel 3197902
idortega@elpoli.edu.co</t>
  </si>
  <si>
    <t>Coordinador granjas, waberrio@elpoli.edu.co</t>
  </si>
  <si>
    <t>Directora Fomento Cultural, 319 79 01 fcultural@elpoli.edu.co</t>
  </si>
  <si>
    <t>Vicerrectoría de Docencia e Investigación</t>
  </si>
  <si>
    <t>Coordinador de Nuevas Tecnologias</t>
  </si>
  <si>
    <t xml:space="preserve">Decano Facultad de Ciencias Agrarias
</t>
  </si>
  <si>
    <t xml:space="preserve">Coordinación del Programa de Aula Taller </t>
  </si>
  <si>
    <t>Coordinación del Programa de Tecnología Química Indistrial y de Laboratorio</t>
  </si>
  <si>
    <t>Decano Facultad Ciencias Básicas, Sociales y Humanas</t>
  </si>
  <si>
    <t>Coordinación de programa. F. Ingeniería</t>
  </si>
  <si>
    <t>Decano Facultad de Educación Física, Recreación y Deporte</t>
  </si>
  <si>
    <t>Coodinación de Autoevalución</t>
  </si>
  <si>
    <t>Coordinador de Bibliotecas</t>
  </si>
  <si>
    <t>Coordinador CLE</t>
  </si>
  <si>
    <t>Dirección de Regionalización</t>
  </si>
  <si>
    <t>Coordinador Admisiones y Programacuón Académica</t>
  </si>
  <si>
    <t>Secretaría General</t>
  </si>
  <si>
    <t>Oficina Asesora Jurídica</t>
  </si>
  <si>
    <t>Andrés Gregorio Restrepo Jaramillo, cédulo 71´783.157, Técnico Administratiivo; Ext. 185, agrestrepo@elpoli.edu.co</t>
  </si>
  <si>
    <t>John Fredy Restrepo Zuluaga
Jefe Oficina Asesora de Planeación
3197920
johnrestrepo@elpoli.edu.co</t>
  </si>
  <si>
    <t>Dirección de Control Interno</t>
  </si>
  <si>
    <t>Jorge Eliecer Gónzalez Mejía -  Jefe Oficina Asesora de Comunicaciones - jorgegonzalezm@elpoli.edu.co - 3197949</t>
  </si>
  <si>
    <t>Prestación de servicios Profesionales para apoyar Cooperación Nacional e Internacional</t>
  </si>
  <si>
    <t>Director de Planeación - Directora de Cooperacion Nacional e Internacional</t>
  </si>
  <si>
    <t>Director de Planeación - Coordinador de Granjas</t>
  </si>
  <si>
    <t>Prestación de Servicios personales y profesionales</t>
  </si>
  <si>
    <t>Director de Planeación - Directora Fomento Cultural</t>
  </si>
  <si>
    <t>Prestación de Servicios culturales, académicos y culturales</t>
  </si>
  <si>
    <t>Compras de vestuario y accesorios para las tres sedes de la institución: Poblado, Rionegro y Apartadó.</t>
  </si>
  <si>
    <t>Compra de 4 Equipos de Computo para edición Fotográfica</t>
  </si>
  <si>
    <t>Coordinador Informática - Directora Fomento Cultural</t>
  </si>
  <si>
    <t>Prestación de servicios para el juzgamiento de los torneos internos de los estudiantes de las sedes de apartado, rionegro y sede central, en las disciplinas de micro futbol, fútbol, voleibol y baloncesto durante el año 2019, para 1.600 alumnos aproximadamente</t>
  </si>
  <si>
    <t xml:space="preserve">compra de implementacion deportiva facultad de educacion fisica </t>
  </si>
  <si>
    <t>compra de maquinas gimnasio</t>
  </si>
  <si>
    <t>laboratorista de tiempo completo para laboratorio de fisiologia</t>
  </si>
  <si>
    <t>Prestación de servicios profesionales para apoyar la Coordinación de Autoevaluación en los temas concernientes a la preparación y alistamiento de documentación para la visita de Condiciones Iniciales para Acreditación Institucional</t>
  </si>
  <si>
    <t>Coordinación de Autoevaluación Institucional</t>
  </si>
  <si>
    <r>
      <t xml:space="preserve">Prestacion de Servicios Profesionales para Recolección de información sobre estado de tuberías </t>
    </r>
    <r>
      <rPr>
        <b/>
        <sz val="8"/>
        <color indexed="8"/>
        <rFont val="Arial"/>
        <family val="2"/>
      </rPr>
      <t>Proyecto de Investigación</t>
    </r>
    <r>
      <rPr>
        <sz val="8"/>
        <color indexed="8"/>
        <rFont val="Arial"/>
        <family val="2"/>
      </rPr>
      <t xml:space="preserve">  Identificación, caracterización y valoración de los factores involucrados en el riesgo de fallo estructural y operativo, y su efecto en la eficiencia de las redes de alcantarillado de Instituciones de Educación Superior. Caso de estudio Politécnico (2017)</t>
    </r>
  </si>
  <si>
    <t>Juan Camilo parra, jcparra@elpoli.edu.co</t>
  </si>
  <si>
    <r>
      <t xml:space="preserve">Prestacion de Servicios Profesionales para Estudio mediante geo-radar </t>
    </r>
    <r>
      <rPr>
        <b/>
        <sz val="8"/>
        <color indexed="8"/>
        <rFont val="Arial"/>
        <family val="2"/>
      </rPr>
      <t>Proyecto de Investigación</t>
    </r>
    <r>
      <rPr>
        <sz val="8"/>
        <color indexed="8"/>
        <rFont val="Arial"/>
        <family val="2"/>
      </rPr>
      <t xml:space="preserve">  Identificación, caracterización y valoración de los factores involucrados en el riesgo de fallo estructural y operativo, y su efecto en la eficiencia de las redes de alcantarillado de Instituciones de Educación Superior. Caso de estudio Politécnico (2017)
Hablar con Parra</t>
    </r>
  </si>
  <si>
    <r>
      <t xml:space="preserve">Prestación de servicios Profesionales: Recolección de
material de investigación </t>
    </r>
    <r>
      <rPr>
        <b/>
        <sz val="8"/>
        <color indexed="8"/>
        <rFont val="Arial"/>
        <family val="2"/>
      </rPr>
      <t xml:space="preserve">Proyecto de Investigación </t>
    </r>
    <r>
      <rPr>
        <sz val="8"/>
        <color indexed="8"/>
        <rFont val="Arial"/>
        <family val="2"/>
      </rPr>
      <t>semen y muestra</t>
    </r>
    <r>
      <rPr>
        <b/>
        <sz val="8"/>
        <color indexed="8"/>
        <rFont val="Arial"/>
        <family val="2"/>
      </rPr>
      <t xml:space="preserve">s </t>
    </r>
    <r>
      <rPr>
        <sz val="8"/>
        <color indexed="8"/>
        <rFont val="Arial"/>
        <family val="2"/>
      </rPr>
      <t>sanguíneas) Asociación de la proteína CRISP-3 y algunos de sus polimorfismos con la
criotolerancia y la fertilidad del semen equino
(Proyecto de Investigación Aplicada (2017)</t>
    </r>
  </si>
  <si>
    <t>Jorge Gomez Oquendo                                             Ext: 399                                            jegomez@elpoli.edu.co</t>
  </si>
  <si>
    <t>Materiales e insumos Para Proyecto de Investigacion: Reducción del consumo de esmalte en la operación de esmaltado de piezas cerámicas de la empresa Senco Colombiana S.A.S., mediante la estandarización, utilizando la técnica Métodos y Tiempos</t>
  </si>
  <si>
    <t>Victor manuel caicedo                                           Ext: 399                                            vmcaicedoa@elpoli.edu.co</t>
  </si>
  <si>
    <r>
      <t xml:space="preserve">Prestacion de servicios profesionales  para Adecuación de las condiciones ideales de los estanques para hembras y machos de bocachico para </t>
    </r>
    <r>
      <rPr>
        <b/>
        <sz val="8"/>
        <color indexed="8"/>
        <rFont val="Arial"/>
        <family val="2"/>
      </rPr>
      <t>proyecto de Investigacion</t>
    </r>
    <r>
      <rPr>
        <sz val="8"/>
        <color indexed="8"/>
        <rFont val="Arial"/>
        <family val="2"/>
      </rPr>
      <t xml:space="preserve"> Efecto de la suplementación con ácidos grasos y la inducción hormonal sobre la calidad de las ovas y espermatozoides de Bocachico (Prochilodus magdalenae)</t>
    </r>
  </si>
  <si>
    <r>
      <t xml:space="preserve">Adquisicion de insumos de laboratorio para </t>
    </r>
    <r>
      <rPr>
        <b/>
        <sz val="8"/>
        <color indexed="8"/>
        <rFont val="Arial"/>
        <family val="2"/>
      </rPr>
      <t>proyecto de Investigacion</t>
    </r>
    <r>
      <rPr>
        <sz val="8"/>
        <color indexed="8"/>
        <rFont val="Arial"/>
        <family val="2"/>
      </rPr>
      <t xml:space="preserve"> Efecto de la suplementación con ácidos grasos y la inducción hormonal sobre la calidad de las ovas y espermatozoides de Bocachico (Prochilodus magdalenae)</t>
    </r>
  </si>
  <si>
    <t>Hermes Rafael Pineda Santi                                             Ext: 399                                            hrpineda@elpoli.edu.co</t>
  </si>
  <si>
    <t>Adquisicion de -Cámara de video Canon Vixia HFR 800 para proyecto de investigacion Modelo de Observación de elementos simbólicos de la información política en medios audiovisuales</t>
  </si>
  <si>
    <t>Jose Fernando Gonzales Dominguez, jfgonzales@elpoli.edu.co</t>
  </si>
  <si>
    <t>Adquisicion de computador portatil para proyecto de investigacion Modelo de Observación de elementos simbólicos de la información política en medios audiovisuales</t>
  </si>
  <si>
    <t>Adquisicion de  2 Unidades externas CD/DVD para proyecto de investigacion Modelo de Observación de elementos simbólicos de la información política en medios audiovisuales</t>
  </si>
  <si>
    <t>Prestacion de servicios Profesionales para proyectos de investigación del grupo SAT y GESTIAGRO</t>
  </si>
  <si>
    <t>Elena Paola Gonzalez epgonzales@elpoli.edu.co</t>
  </si>
  <si>
    <t>Adquisición de equipos e insumos de laboratorio para proyectos de investigación del grupo SAT y GESTIAGRO</t>
  </si>
  <si>
    <t>Adquisición de materiales e insumos para el convenio FP44842-254-2016</t>
  </si>
  <si>
    <t>Luis fernando patiño Hoyos, lfpatino@elpoli.edu.co</t>
  </si>
  <si>
    <t>Prestacion de servicios Profesionales  para el convenio FP44842-254-2016</t>
  </si>
  <si>
    <t>Prestación de servicios técnicos para el convenio FP44842-254-2016</t>
  </si>
  <si>
    <t>Compra de Bienes, Suministros y Equipos de Laboratorio $200´000.000</t>
  </si>
  <si>
    <t>Coordinación CLE</t>
  </si>
  <si>
    <t>Prestación de servicios personales para apoyar la atención y orientación a estudiantes en las líneas de servicio de la Dirección de Bienestar Institucional e Interacción social</t>
  </si>
  <si>
    <t xml:space="preserve"> PRESTAR SERVICIOS PROFESIONALES EN PSICOLOGÍA PARA PARA APOYAR EL DISEÑO, EJECUCIÓN Y SEGUIMIENTO DE  ALGUNAS LÍNEAS DE SERVICIO DE LA DIRECCIÓN DE BIENESTAR INSTITUCIONAL E INTERACCIÓN SOCIAL ORIENTADAS AL MEJORAMIENTO DE LA PERMANENCIA Y GRADUACIÓN, EN EL MARCO DEL PROYECTO CONSTRUYENDO PRESENTE,EN LA SEDE APARTADÓ</t>
  </si>
  <si>
    <r>
      <t>Contratar las pólizas</t>
    </r>
    <r>
      <rPr>
        <sz val="9"/>
        <rFont val="Calibri"/>
        <family val="2"/>
      </rPr>
      <t xml:space="preserve"> de seguros del POLITÉCNICO a través de una compañía de seguros legalmente establecida en el país para funcionar, autorizada por la Superintendencia Financiera de Colombia con la cual se contrate la adquisición de las pólizas de seguros requerida para amparar y proteger los bienes muebles e inmuebles de propiedad del POLITÉCNICO y de aquellos por los que sea o llegare a ser legalmente responsable, y las pólizas de Seguros de Responsabilidad Civil de Servidores Públicos en los términos que se detallan en cada uno de los anexos de condiciones básicas obligatorias y complementarias de las pólizas a adquirir.</t>
    </r>
  </si>
  <si>
    <t>Prestación de servicios para el reciclaje, la recolección, clasificación, retiro y disposición de RAEEs</t>
  </si>
  <si>
    <t>Prestación de servicios de apoyo a le gestión de la iblioteca Tomas Carrasquilla, Sede Poblado</t>
  </si>
  <si>
    <t>Prestación de servicios profesionales como ingeniero agropecuario para el desarrollo de actividades dentro de la democratización de la biotecnología de la reproducción animal</t>
  </si>
  <si>
    <t>Prestación de servicios profesionales como gestora documentalpara el desarrollo de actividades dentro de la democratización de la biotecnología de la reproducción animal</t>
  </si>
  <si>
    <t>Prestación de servicios profesionales como médico veterinario con experiencia en producción de embriones in vitropara el desarrollo de actividades dentro de la democratización de la biotecnología de la reproducción animal</t>
  </si>
  <si>
    <t>Prestación de servicios profesionales como médico veterinario para desarrollar la entrega de los productos requeridosen el proyecto de democratización de la biotecnología de la reproducción animal</t>
  </si>
  <si>
    <r>
      <t>Contratación de los servicios de</t>
    </r>
    <r>
      <rPr>
        <b/>
        <sz val="9"/>
        <rFont val="Calibri"/>
        <family val="2"/>
      </rPr>
      <t xml:space="preserve"> vigilancia</t>
    </r>
    <r>
      <rPr>
        <sz val="9"/>
        <rFont val="Calibri"/>
        <family val="2"/>
      </rPr>
      <t xml:space="preserve"> integrada con suministro de elementos de apoyo tecnológico, de acuerdo con la descripción y especificaciones establecidas en los Pliegos de Condiciones.</t>
    </r>
  </si>
  <si>
    <r>
      <t>ADICIÓN Contratación de los servicios de</t>
    </r>
    <r>
      <rPr>
        <b/>
        <sz val="9"/>
        <rFont val="Calibri"/>
        <family val="2"/>
      </rPr>
      <t xml:space="preserve"> vigilancia</t>
    </r>
    <r>
      <rPr>
        <sz val="9"/>
        <rFont val="Calibri"/>
        <family val="2"/>
      </rPr>
      <t xml:space="preserve"> integrada con suministro de elementos de apoyo tecnológico, de acuerdo con la descripción y especificaciones establecidas en los Pliegos de Condiciones.</t>
    </r>
  </si>
  <si>
    <r>
      <t xml:space="preserve">Prestación de servicios generales de </t>
    </r>
    <r>
      <rPr>
        <b/>
        <sz val="9"/>
        <rFont val="Calibri"/>
        <family val="2"/>
      </rPr>
      <t>aseo y mantenimiento,</t>
    </r>
    <r>
      <rPr>
        <sz val="9"/>
        <rFont val="Calibri"/>
        <family val="2"/>
      </rPr>
      <t xml:space="preserve"> que incluye el suministro de los implementos y la dotación, de acuerdo con la descripción y especificaciones establecidas en los Pliegos de Condiciones.</t>
    </r>
  </si>
  <si>
    <r>
      <t xml:space="preserve">ADICIÓN Prestación de servicios generales de </t>
    </r>
    <r>
      <rPr>
        <b/>
        <sz val="9"/>
        <rFont val="Calibri"/>
        <family val="2"/>
      </rPr>
      <t>aseo y mantenimiento,</t>
    </r>
    <r>
      <rPr>
        <sz val="9"/>
        <rFont val="Calibri"/>
        <family val="2"/>
      </rPr>
      <t xml:space="preserve"> que incluye el suministro de los implementos y la dotación, de acuerdo con la descripción y especificaciones establecidas en los Pliegos de Condiciones.</t>
    </r>
  </si>
  <si>
    <r>
      <t xml:space="preserve">Prestación de </t>
    </r>
    <r>
      <rPr>
        <b/>
        <sz val="9"/>
        <rFont val="Calibri"/>
        <family val="2"/>
      </rPr>
      <t xml:space="preserve">transporte terrestre </t>
    </r>
    <r>
      <rPr>
        <sz val="9"/>
        <rFont val="Calibri"/>
        <family val="2"/>
      </rPr>
      <t>automotor para diferentes destinos regionales y nacionales requeridos por el Politécnico Colombiano Jaime Isaza Cadavid.</t>
    </r>
  </si>
  <si>
    <r>
      <t xml:space="preserve">Prestación de </t>
    </r>
    <r>
      <rPr>
        <b/>
        <sz val="9"/>
        <rFont val="Calibri"/>
        <family val="2"/>
      </rPr>
      <t xml:space="preserve">transporte terrestre </t>
    </r>
    <r>
      <rPr>
        <sz val="9"/>
        <rFont val="Calibri"/>
        <family val="2"/>
      </rPr>
      <t>automotor para diferentes destinos regionales y nacionales requeridos para garantizar el desarrollo de las prácticas académicas para finalizar el período 2018-2 en el Politécnico Colombiano Jaime Isaza Cadavid.</t>
    </r>
  </si>
  <si>
    <r>
      <t>Prestación de servicio de transporte terrestre mediante</t>
    </r>
    <r>
      <rPr>
        <b/>
        <sz val="9"/>
        <rFont val="Calibri"/>
        <family val="2"/>
      </rPr>
      <t xml:space="preserve"> taxis </t>
    </r>
    <r>
      <rPr>
        <sz val="9"/>
        <rFont val="Calibri"/>
        <family val="2"/>
      </rPr>
      <t>al Politécnico Colombiano Jaime Isaza Cadavid.</t>
    </r>
  </si>
  <si>
    <t>Suministro e instalación del medidor de energía de 150KVA en reemplazo del medidor actual con todos los accesorios necesarios para su normal funcionamiento en la Granja de Marinilla</t>
  </si>
  <si>
    <t>Contrato de obra y suministro e instalación de cerramiento en malla eslabonada en la sede Poblado</t>
  </si>
  <si>
    <r>
      <t>Servicio de control</t>
    </r>
    <r>
      <rPr>
        <b/>
        <sz val="9"/>
        <color indexed="8"/>
        <rFont val="Calibri"/>
        <family val="2"/>
      </rPr>
      <t xml:space="preserve"> de plagas</t>
    </r>
    <r>
      <rPr>
        <sz val="9"/>
        <color indexed="8"/>
        <rFont val="Calibri"/>
        <family val="2"/>
      </rPr>
      <t>(productos autorizados por las autoridades competentes para este tipo de ambientes) contra rastreros, roedores, hormigas y zancudos en las edificaciones de todas las sedes del Politécnico.</t>
    </r>
  </si>
  <si>
    <t>Suministros de radios de comunicación para el funcionamiento de la Brigada de Emergencia del Politécnico Colombiano JIC</t>
  </si>
  <si>
    <t>ADICIÓN al contrato 17222 de 2018 Prestación del servicio de outsourcing de impresión, fotocopiado y scanner para el Politécnico Colombiano JIC, de acuerdo con los requerimientos y especificaciones técnicas propias de este servicios.</t>
  </si>
  <si>
    <t>ADICIÓN al contrato de prestación de servicios de mesa de ayuda, para dar soporte técnico a toda la infraestructura tecnológica de hardware y de software existente en el Politécnico Colombiano Jaime Isaza Cadavid.</t>
  </si>
  <si>
    <t>Licenciamiento Bundle 8x5 por un año para los equipos Fortigate ajustandose a las especificaciones tecnicas requeridas que permitan administrar la seguridad perimetral de la red de datos</t>
  </si>
  <si>
    <t>Prestación de servicios profesionales para el sistema de ciencia y tecnología e innovación del Politécnico Colombiano JIC</t>
  </si>
  <si>
    <r>
      <rPr>
        <sz val="9"/>
        <color indexed="8"/>
        <rFont val="Calibri"/>
        <family val="2"/>
      </rPr>
      <t xml:space="preserve"> Prestación de servicios profesionales para apoyar la coordinación y la gestión investigativa del Politécnico Colombiano JIC en la sede Rionegro </t>
    </r>
  </si>
  <si>
    <t>Prestación de servicios profesionales para apoyar la gestión de la Dirección de Investigación y Postgrados</t>
  </si>
  <si>
    <t>Prestación de servicios profesionales para apoyar a la gestión en el proceso de educación continua adscrito a la Vicerrectoría de Extensión</t>
  </si>
  <si>
    <t>Prestación de servicios profesionales para la Coordinación General del CI No 4600079581 suscrito con la Secretaría de Educación del Municipio de Medellín</t>
  </si>
  <si>
    <t>Prestación de servicios profesionales para la Coordinación Académica del CI No 4600079581 suscrito con la Secretaría de Educación del Municipio de Medellín</t>
  </si>
  <si>
    <t>Prestación de servicios personales para apoyar la labor administrativa de la Dirección de Programas y Proyectos Especiales en el CI No 4600079581 suscrito con la Secretaría de Educación del Municipio de Medellín</t>
  </si>
  <si>
    <t>Prestación de servicios personales para apoyar la para apoyar las formación por competencias de Programación de Sistemas de Información a estudiantes de Media Técnica del CI No 4600079581 de 2019</t>
  </si>
  <si>
    <t>Prestación de servicios profesionales para la Coordinación Administrativa del CI No 066 de 2019 suscrito con el Municipio de Rionegro</t>
  </si>
  <si>
    <t>Prestación de servicios profesionales para la Coordinación Académica del CI No 066 de 2019 suscrito con el Municipio de Rionegro</t>
  </si>
  <si>
    <t>Prestación de servicios profesionales como psicologa en el marco del CI No 066 de 2019 suscrito con el Municipio de Rionegro</t>
  </si>
  <si>
    <t>Prestación de servicios personales para apoyar en las actividades técnicas y administrativas a la Dirección de Programas y Proyectos Especiales en el marco del CI No 066 de 2019 suscrito con el Municipio de Rionegro</t>
  </si>
  <si>
    <t>Prestación de servicios para el apoyo de las actividades operativas, logísticas y asistenciales requeridas en la ejecución de las actividades del CI No 066 de 2019</t>
  </si>
  <si>
    <t>Prestación de servicios profesionales como instructor de música, apoyo a ensamble Tanguango y Grupop de Rock Vinilo y a las actidades culturales que se desarrollen en el marco del PLAN DE CULTURA Y AGENDA CULTURAL</t>
  </si>
  <si>
    <t>Prestación de servicios profesionales como instructor de baile y acompañamiento en el ensamble Tanguango y apoyo en las actidades culturales que se desarrollen en el marco del PLAN DE CULTURA Y AGENDA CULTURAL</t>
  </si>
  <si>
    <t>Prestación de servicios profesionales como instructor instructor del taller de arte, diseño y experimentación sonora, apoyo al grupo de proyección ensamble de Tango y adicionalmente apoyará a la institución en el desarrollo de las muestras culturales</t>
  </si>
  <si>
    <t>Prestación de servicios profesionales como instructor de baile y acompañamiento en el ensamble Tanguang, grupo e proyección Juventud Latina y apoyo en las actidades culturales que se desarrollen en el marco del PLAN DE CULTURA Y AGENDA CULTURAL</t>
  </si>
  <si>
    <t>Prestación de servicios personales como instructor del Taller de Comic, Body Art y apoyo en las actidades culturales que se desarrollen en el marco del PLAN DE CULTURA Y AGENDA CULTURAL</t>
  </si>
  <si>
    <t>Prestación de servicios profesionales como instructora de los talleres de neurolinguistica a través del arte y apoyo en las actidades culturales que se desarrollen en el marco del PLAN DE CULTURA Y AGENDA CULTURAL</t>
  </si>
  <si>
    <t>Prestación de servicios profesionales como instructora de los talleres de danza, taller de producción y organización de eventos, apoyo y acompañamiento al grupo de baile Estilo Propio y apoyo en las actidades culturales que se desarrollen en el marco del PLAN DE CULTURA Y AGENDA CULTURAL</t>
  </si>
  <si>
    <t>Prestación de servicios técnicos como instructor de los talleres urbano (graffiti, Stencil, Fanzine), apoyo al grupo de proyección Colectivo Criollo y apoyo y acompañamiento al grupo de baile Estilo Propio y apoyo en las actidades culturales que se desarrollen en el marco del PLAN DE CULTURA Y AGENDA CULTURAL</t>
  </si>
  <si>
    <t>Prestación de servicios profesionales como instructor de talleres de música, acompañamiento a los grupos de proyección chirimía del Pacífico y Grupo de Rock Vinilo  y apoyo y acompañamiento al grupo de baile Estilo Propio y apoyo en las actidades culturales que se desarrollen en el marco del PLAN DE CULTURA Y AGENDA CULTURAL</t>
  </si>
  <si>
    <t>Prestación de servicios personales como Instructor de talleres Cajón Flamenco, Producción y Organización de Eventos Artísticos y culturales y apoyo en el Ensamble Flamenco Contemporáneo y apoyo en las actidades culturales que se desarrollen en el marco del PLAN DE CULTURA Y AGENDA CULTURAL</t>
  </si>
  <si>
    <t>Prestación de servicios profesionales como instructora de los talleres de fotografía en sede poblado y apoyo en las actidades culturales que se desarrollen en el marco del PLAN DE CULTURA Y AGENDA CULTURAL</t>
  </si>
  <si>
    <t>Prestación de servicios profesionales como instructora del taller de técnica vocal, apoyo y acompañamientoal ensamble vocal e instrumentral Antígona y apoyo en las actidades culturales que se desarrollen en el marco del PLAN DE CULTURA Y AGENDA CULTURAL</t>
  </si>
  <si>
    <t>Prestación de servicios profesionales como instructor de baile árabe y flamenco, acompañamiento al ensamble Falemnco Contratempo, Grupo de Proyección Anubos y acompañamiento en el ensamble Tanguang, grupo e proyección Juventud Latina y apoyo en las actidades culturales que se desarrollen en el marco del PLAN DE CULTURA Y AGENDA CULTURAL</t>
  </si>
  <si>
    <t>Prestación de servicios personales como instructor de música, artes plásticas, apoyo y acompañamiento al drupo de proyección musical Sabores Alternativos  y apoyo en las actividades que se desarrollan en el marco del PLAN DE CULTURA Y AGENDA CULTURAL</t>
  </si>
  <si>
    <r>
      <t xml:space="preserve">Prestacion de servicios profesionales para la contratacion de Medica Veterinaria, PhD en Biotecnología en el marco del </t>
    </r>
    <r>
      <rPr>
        <b/>
        <sz val="9"/>
        <color indexed="8"/>
        <rFont val="Calibri"/>
        <family val="2"/>
      </rPr>
      <t>proyecto de investigacion</t>
    </r>
    <r>
      <rPr>
        <sz val="9"/>
        <color indexed="8"/>
        <rFont val="Calibri"/>
        <family val="2"/>
      </rPr>
      <t>:Congelación de semen canino en presencia de isoespintanol y ergotioneina: efecto sobre la calidad espermática posdescongelación</t>
    </r>
  </si>
  <si>
    <r>
      <t xml:space="preserve">Adquisicion de Juego de micropipetas (10 µl, 100 µl y 1000µl)  en el marco del </t>
    </r>
    <r>
      <rPr>
        <b/>
        <sz val="9"/>
        <color indexed="8"/>
        <rFont val="Calibri"/>
        <family val="2"/>
      </rPr>
      <t>proyecto de investigacion</t>
    </r>
    <r>
      <rPr>
        <sz val="9"/>
        <color indexed="8"/>
        <rFont val="Calibri"/>
        <family val="2"/>
      </rPr>
      <t>:Congelación de semen canino en presencia de isoespintanol y ergotioneina: efecto sobre la calidad espermática posdescongelación</t>
    </r>
  </si>
  <si>
    <r>
      <t xml:space="preserve">Adquisicion de Nevera para conservación de semen 50L 
Mantenimiento   en el marco del </t>
    </r>
    <r>
      <rPr>
        <b/>
        <sz val="9"/>
        <color indexed="8"/>
        <rFont val="Calibri"/>
        <family val="2"/>
      </rPr>
      <t>proyecto de investigacion</t>
    </r>
    <r>
      <rPr>
        <sz val="9"/>
        <color indexed="8"/>
        <rFont val="Calibri"/>
        <family val="2"/>
      </rPr>
      <t>:Congelación de semen canino en presencia de isoespintanol y ergotioneina: efecto sobre la calidad espermática posdescongelación</t>
    </r>
  </si>
  <si>
    <r>
      <t xml:space="preserve">Adquisicion de Insumos (materiales, vidriería) de laboratorio    en el marco del </t>
    </r>
    <r>
      <rPr>
        <b/>
        <sz val="9"/>
        <color indexed="8"/>
        <rFont val="Calibri"/>
        <family val="2"/>
      </rPr>
      <t>proyecto de investigacion</t>
    </r>
    <r>
      <rPr>
        <sz val="9"/>
        <color indexed="8"/>
        <rFont val="Calibri"/>
        <family val="2"/>
      </rPr>
      <t>:Congelación de semen canino en presencia de isoespintanol y ergotioneina: efecto sobre la calidad espermática posdescongelación</t>
    </r>
  </si>
  <si>
    <r>
      <t xml:space="preserve">Adquisicion de Reactivos y medios  de laboratorio    en el marco del </t>
    </r>
    <r>
      <rPr>
        <b/>
        <sz val="9"/>
        <color indexed="8"/>
        <rFont val="Calibri"/>
        <family val="2"/>
      </rPr>
      <t>proyecto de investigacion</t>
    </r>
    <r>
      <rPr>
        <sz val="9"/>
        <color indexed="8"/>
        <rFont val="Calibri"/>
        <family val="2"/>
      </rPr>
      <t>:Congelación de semen canino en presencia de isoespintanol y ergotioneina: efecto sobre la calidad espermática posdescongelación</t>
    </r>
  </si>
  <si>
    <r>
      <t xml:space="preserve">Prestacion de servicios de Laboratorio    en el marco del </t>
    </r>
    <r>
      <rPr>
        <b/>
        <sz val="9"/>
        <color indexed="8"/>
        <rFont val="Calibri"/>
        <family val="2"/>
      </rPr>
      <t>proyecto de investigacion</t>
    </r>
    <r>
      <rPr>
        <sz val="9"/>
        <color indexed="8"/>
        <rFont val="Calibri"/>
        <family val="2"/>
      </rPr>
      <t>:Congelación de semen canino en presencia de isoespintanol y ergotioneina: efecto sobre la calidad espermática posdescongelación</t>
    </r>
  </si>
  <si>
    <r>
      <t xml:space="preserve">Prestacion de servicios profesionales para la contratacion de Medica Veterinaria, PhD en Biotecnología en el marco del </t>
    </r>
    <r>
      <rPr>
        <b/>
        <sz val="9"/>
        <color indexed="8"/>
        <rFont val="Calibri"/>
        <family val="2"/>
      </rPr>
      <t>proyecto de investigacion</t>
    </r>
    <r>
      <rPr>
        <sz val="9"/>
        <color indexed="8"/>
        <rFont val="Calibri"/>
        <family val="2"/>
      </rPr>
      <t>:Relación de proteínas del plasma seminal sobre la fertilidad potencial del semen fresco y criopreservado en asnos (equus asinus) criollos colombianos</t>
    </r>
  </si>
  <si>
    <r>
      <t xml:space="preserve">Adquisicion de Insumos, Reactivos y medios  de laboratorio    en el marco del </t>
    </r>
    <r>
      <rPr>
        <b/>
        <sz val="9"/>
        <color indexed="8"/>
        <rFont val="Calibri"/>
        <family val="2"/>
      </rPr>
      <t>proyecto de investigacion</t>
    </r>
    <r>
      <rPr>
        <sz val="9"/>
        <color indexed="8"/>
        <rFont val="Calibri"/>
        <family val="2"/>
      </rPr>
      <t>::Relación de proteínas del plasma seminal sobre la fertilidad potencial del semen fresco y criopreservado en asnos (equus asinus) criollos colombianos</t>
    </r>
  </si>
  <si>
    <r>
      <rPr>
        <b/>
        <sz val="9"/>
        <color indexed="8"/>
        <rFont val="Calibri"/>
        <family val="2"/>
      </rPr>
      <t xml:space="preserve">Adquisicion de equipo </t>
    </r>
    <r>
      <rPr>
        <sz val="9"/>
        <color indexed="8"/>
        <rFont val="Calibri"/>
        <family val="2"/>
      </rPr>
      <t xml:space="preserve">Kit parámetros fisicoquímicos agua </t>
    </r>
    <r>
      <rPr>
        <b/>
        <sz val="9"/>
        <color indexed="8"/>
        <rFont val="Calibri"/>
        <family val="2"/>
      </rPr>
      <t xml:space="preserve">proyecto de investigacion: </t>
    </r>
    <r>
      <rPr>
        <sz val="9"/>
        <color indexed="8"/>
        <rFont val="Calibri"/>
        <family val="2"/>
      </rPr>
      <t>Evaluación de la suplementación con probióticos sobre los parámetros productivos, nutricionales y de sanidad animal en el cultivo de tilapia roja Oreochromis sp en la fase de reversión.</t>
    </r>
  </si>
  <si>
    <r>
      <t xml:space="preserve">Prestacion de servicios de Laboratorio    en el marco del </t>
    </r>
    <r>
      <rPr>
        <b/>
        <sz val="9"/>
        <color indexed="8"/>
        <rFont val="Calibri"/>
        <family val="2"/>
      </rPr>
      <t>proyecto de investigacion</t>
    </r>
    <r>
      <rPr>
        <sz val="9"/>
        <color indexed="8"/>
        <rFont val="Calibri"/>
        <family val="2"/>
      </rPr>
      <t>:Evaluación de la suplementación con probióticos sobre los parámetros productivos, nutricionales y de sanidad animal en el cultivo de tilapia roja Oreochromis sp en la fase de reversión.</t>
    </r>
  </si>
  <si>
    <r>
      <t>Adquisicion de Computador Portatil,</t>
    </r>
    <r>
      <rPr>
        <b/>
        <sz val="9"/>
        <color indexed="8"/>
        <rFont val="Calibri"/>
        <family val="2"/>
      </rPr>
      <t xml:space="preserve"> proyecto de investigacion</t>
    </r>
    <r>
      <rPr>
        <sz val="9"/>
        <color indexed="8"/>
        <rFont val="Calibri"/>
        <family val="2"/>
      </rPr>
      <t>: Variación en el perfil de las funciones ejecutivas y el perfil de ansiedad durante el desarrollo de la Práctica Empresarial en estudiantes de Tecnología en Gestión Industrial</t>
    </r>
  </si>
  <si>
    <r>
      <t xml:space="preserve">Prestacion de servicios Profesionales de Sicologo, </t>
    </r>
    <r>
      <rPr>
        <b/>
        <sz val="9"/>
        <color indexed="8"/>
        <rFont val="Calibri"/>
        <family val="2"/>
      </rPr>
      <t>proyecto de investigacion</t>
    </r>
    <r>
      <rPr>
        <sz val="9"/>
        <color indexed="8"/>
        <rFont val="Calibri"/>
        <family val="2"/>
      </rPr>
      <t>: Variación en el perfil de las funciones ejecutivas y el perfil de ansiedad durante el desarrollo de la Práctica Empresarial en estudiantes de Tecnología en Gestión Industrial</t>
    </r>
  </si>
  <si>
    <r>
      <t xml:space="preserve">Prestacion de servicios Profesionales de traductor, </t>
    </r>
    <r>
      <rPr>
        <b/>
        <sz val="9"/>
        <color indexed="8"/>
        <rFont val="Calibri"/>
        <family val="2"/>
      </rPr>
      <t>proyecto de investigacion</t>
    </r>
    <r>
      <rPr>
        <sz val="9"/>
        <color indexed="8"/>
        <rFont val="Calibri"/>
        <family val="2"/>
      </rPr>
      <t>: Variación en el perfil de las funciones ejecutivas y el perfil de ansiedad durante el desarrollo de la Práctica Empresarial en estudiantes de Tecnología en Gestión Industrial</t>
    </r>
  </si>
  <si>
    <r>
      <t xml:space="preserve">Prestacion de servicios Profesionales de filologo </t>
    </r>
    <r>
      <rPr>
        <b/>
        <sz val="9"/>
        <color indexed="8"/>
        <rFont val="Calibri"/>
        <family val="2"/>
      </rPr>
      <t>proyecto de investigacion</t>
    </r>
    <r>
      <rPr>
        <sz val="9"/>
        <color indexed="8"/>
        <rFont val="Calibri"/>
        <family val="2"/>
      </rPr>
      <t>: Variación en el perfil de las funciones ejecutivas y el perfil de ansiedad durante el desarrollo de la Práctica Empresarial en estudiantes de Tecnología en Gestión Industrial</t>
    </r>
  </si>
  <si>
    <r>
      <t xml:space="preserve">Adquisicion de material bibliografico </t>
    </r>
    <r>
      <rPr>
        <b/>
        <sz val="9"/>
        <color indexed="8"/>
        <rFont val="Calibri"/>
        <family val="2"/>
      </rPr>
      <t>proyecto de investigacion</t>
    </r>
    <r>
      <rPr>
        <sz val="9"/>
        <color indexed="8"/>
        <rFont val="Calibri"/>
        <family val="2"/>
      </rPr>
      <t>: Variación en el perfil de las funciones ejecutivas y el perfil de ansiedad durante el desarrollo de la Práctica Empresarial en estudiantes de Tecnología en Gestión Industrial</t>
    </r>
  </si>
  <si>
    <r>
      <t xml:space="preserve">Adquisicion de materiales y suministros de oficina, </t>
    </r>
    <r>
      <rPr>
        <b/>
        <sz val="9"/>
        <color indexed="8"/>
        <rFont val="Calibri"/>
        <family val="2"/>
      </rPr>
      <t>proyecto de investigacion</t>
    </r>
    <r>
      <rPr>
        <sz val="9"/>
        <color indexed="8"/>
        <rFont val="Calibri"/>
        <family val="2"/>
      </rPr>
      <t xml:space="preserve"> Hacia una crítica decolonial de la paz liberal.</t>
    </r>
  </si>
  <si>
    <r>
      <t xml:space="preserve">Prestación de Servicios Profesionales como instructor de los talleres de danza folclórica, bailes alternativos y en el taller de producción y organización de eventos y de apoyo en las actividades culturales que se desarrollen en el marco del </t>
    </r>
    <r>
      <rPr>
        <i/>
        <sz val="9"/>
        <rFont val="Calibri"/>
        <family val="2"/>
      </rPr>
      <t>PLAN DE CULTURA Y AGENDA CULTURAL</t>
    </r>
  </si>
  <si>
    <r>
      <t xml:space="preserve">Prestación de Servicios Personales como instructor del taller de Introducción al Comic y Body Art y de apoyo en las actividades culturales que se desarrollen en el marco del </t>
    </r>
    <r>
      <rPr>
        <i/>
        <sz val="9"/>
        <rFont val="Calibri"/>
        <family val="2"/>
      </rPr>
      <t>PLAN DE CULTURA Y AGENDA CULTURAL</t>
    </r>
  </si>
  <si>
    <t>Prestación de Servicios Profesionales como instructora de los talleres de Pintura , dibujo y de apoyo en las actividades culturales que se desarrollen en el marco del PLAN DE CULTURA Y AGENDA CULTURAL</t>
  </si>
  <si>
    <r>
      <t xml:space="preserve">Prestación de Servicios Profesionales como instructora en arte dramático, acompañamiento al grupo de proyección de teatro y apoyo en las actividades culturales que se desarrollen en el marco del </t>
    </r>
    <r>
      <rPr>
        <i/>
        <sz val="9"/>
        <rFont val="Calibri"/>
        <family val="2"/>
      </rPr>
      <t>PLAN DE CULTURA Y AGENDA CULTURAL</t>
    </r>
  </si>
  <si>
    <r>
      <t>Prestación de Servicios personales como instructor  de  música y apoyo en las actividades culturales que se desarrollen en el marco del</t>
    </r>
    <r>
      <rPr>
        <sz val="9"/>
        <color indexed="8"/>
        <rFont val="Calibri"/>
        <family val="2"/>
      </rPr>
      <t xml:space="preserve"> </t>
    </r>
    <r>
      <rPr>
        <i/>
        <sz val="9"/>
        <color indexed="8"/>
        <rFont val="Calibri"/>
        <family val="2"/>
      </rPr>
      <t>PLAN DE CULTURA Y AGENDA CULTURAL</t>
    </r>
  </si>
  <si>
    <r>
      <t xml:space="preserve">Prestación de Servicios Profesionales como instructora del semillero de literatura, taller de escritores, taller de escritura creativa y coordinar el cine club diégesis y apoyo en las actividades culturales que se desarrollen en el marco del </t>
    </r>
    <r>
      <rPr>
        <i/>
        <sz val="9"/>
        <color indexed="8"/>
        <rFont val="Calibri"/>
        <family val="2"/>
      </rPr>
      <t>PLAN DE CULTURA Y AGENDA CULTURAL</t>
    </r>
  </si>
  <si>
    <r>
      <t xml:space="preserve">Prestación de Servicios Profesionales como instructor de literatura en las sedes Poblado y Rionegro y los talleres de Fotografía en sede Rionegro  y apoyo en las actividades culturales que se desarrollen en el marco del </t>
    </r>
    <r>
      <rPr>
        <i/>
        <sz val="9"/>
        <color indexed="8"/>
        <rFont val="Calibri"/>
        <family val="2"/>
      </rPr>
      <t>PLAN DE CULTURA Y AGENDA CULTURAL</t>
    </r>
  </si>
  <si>
    <t>Prestación de Servicios profesionales  como Instructor en los talleres de Baile de la sede de Rionegro, y apoyar y/o participar en las actividades artísticas y culturales de acuerdo a la programación de la agenda cultural establecida por la Institución</t>
  </si>
  <si>
    <r>
      <t xml:space="preserve">Prestación de Servicios personales como instructor de los talleres de música, acompañamiento en el ensamble de tango, en el ensamble flamenco y apoyo en las actividades culturales que se desarrollen en el marco del </t>
    </r>
    <r>
      <rPr>
        <i/>
        <sz val="9"/>
        <color indexed="8"/>
        <rFont val="Calibri"/>
        <family val="2"/>
      </rPr>
      <t>PLAN DE CULTURA Y AGENDA CULTURAL</t>
    </r>
  </si>
  <si>
    <r>
      <t xml:space="preserve">Prestación de Servicios profesionales como instructor de música, apoyo a la Estudiantina Policuerdas y apoyo en las actividades culturales que se desarrollen en el marco del </t>
    </r>
    <r>
      <rPr>
        <i/>
        <sz val="9"/>
        <color indexed="8"/>
        <rFont val="Calibri"/>
        <family val="2"/>
      </rPr>
      <t>PLAN DE CULTURA Y AGENDA CULTURAL</t>
    </r>
  </si>
  <si>
    <r>
      <t xml:space="preserve">Prestación de Servicios profesionales como instructor de bajo y guitarra eléctrica,  </t>
    </r>
    <r>
      <rPr>
        <sz val="9"/>
        <color indexed="8"/>
        <rFont val="Calibri"/>
        <family val="2"/>
      </rPr>
      <t xml:space="preserve">apoyo a ensamble de tango y grupo de rock Vinilo y a las actividades culturales que se desarrollen en el marco del </t>
    </r>
    <r>
      <rPr>
        <i/>
        <sz val="9"/>
        <color indexed="8"/>
        <rFont val="Calibri"/>
        <family val="2"/>
      </rPr>
      <t>PLAN DE CULTURA Y AGENDA CULTURAL</t>
    </r>
  </si>
  <si>
    <r>
      <t xml:space="preserve">Prestación de Servicios Profesionales como instructora del taller de técnica vocal, el semillero del coro y apoyo en las actividades culturales que se desarrollen en el marco del </t>
    </r>
    <r>
      <rPr>
        <i/>
        <sz val="9"/>
        <color indexed="8"/>
        <rFont val="Calibri"/>
        <family val="2"/>
      </rPr>
      <t>PLAN DE CULTURA Y AGENDA CULTURAL</t>
    </r>
  </si>
  <si>
    <r>
      <t xml:space="preserve">Prestación de Servicios Profesionales como instructora de baile, acompañamiento en el ensamble de tango y apoyo en las actividades culturales que se desarrollen en el marco del </t>
    </r>
    <r>
      <rPr>
        <i/>
        <sz val="9"/>
        <color indexed="8"/>
        <rFont val="Calibri"/>
        <family val="2"/>
      </rPr>
      <t>PLAN DE CULTURA Y AGENDA CULTURAL</t>
    </r>
  </si>
  <si>
    <r>
      <t xml:space="preserve">Prestación de Servicios Profesionales como instructor de talleres de marimba de chonta, percusión y apoyar  la chirimía y ensambles y apoyar en las actividades culturales que se desarrollen en el marco del </t>
    </r>
    <r>
      <rPr>
        <i/>
        <sz val="9"/>
        <color indexed="8"/>
        <rFont val="Calibri"/>
        <family val="2"/>
      </rPr>
      <t>PLAN DE CULTURA Y AGENDA CULTURAL</t>
    </r>
  </si>
  <si>
    <r>
      <t xml:space="preserve">Prestación de Servicios Profesionales como instructora de los talleres de Neurolingüística y de apoyo en las actividades culturales que se desarrollen en el marco del </t>
    </r>
    <r>
      <rPr>
        <i/>
        <sz val="9"/>
        <color indexed="8"/>
        <rFont val="Calibri"/>
        <family val="2"/>
      </rPr>
      <t>PLAN DE CULTURA Y AGENDA CULTURAL</t>
    </r>
  </si>
  <si>
    <r>
      <t xml:space="preserve">Prestación de Servicios Personales como instructor de música, acompañamiento al grupo de son cubano y a la orquesta B58 y de apoyo en las actividades culturales que se desarrollen en el marco del </t>
    </r>
    <r>
      <rPr>
        <i/>
        <sz val="9"/>
        <color indexed="8"/>
        <rFont val="Calibri"/>
        <family val="2"/>
      </rPr>
      <t>PLAN DE CULTURA Y AGENDA CULTURAL</t>
    </r>
  </si>
  <si>
    <r>
      <t xml:space="preserve">Prestación de Servicios personales como instructor de música, apoyo a la orquesta B58, cuarteto de vientos  y apoyo en las actividades culturales que se desarrollen en el marco del </t>
    </r>
    <r>
      <rPr>
        <i/>
        <sz val="9"/>
        <color indexed="8"/>
        <rFont val="Calibri"/>
        <family val="2"/>
      </rPr>
      <t>PLAN DE CULTURA Y AGENDA CULTURAL</t>
    </r>
  </si>
  <si>
    <r>
      <t>Adquisicion de equipo Baroscopio</t>
    </r>
    <r>
      <rPr>
        <b/>
        <sz val="9"/>
        <color indexed="8"/>
        <rFont val="Calibri"/>
        <family val="2"/>
      </rPr>
      <t xml:space="preserve"> proyecto de investigacion</t>
    </r>
    <r>
      <rPr>
        <sz val="9"/>
        <color indexed="8"/>
        <rFont val="Calibri"/>
        <family val="2"/>
      </rPr>
      <t>: Diagnóstico de las condiciones de seguridad asociadas a la operación de calderas pirotubulares en empresas ubicadas en los valles de san Nicolás y de Aburrá</t>
    </r>
  </si>
  <si>
    <t>Servicios profesionales para apoyar la gestión investigativa de la Dirección de Investigación y Postgrados refrente al Plan de Acción</t>
  </si>
  <si>
    <r>
      <t>Adquisicion de Computador Portatil,</t>
    </r>
    <r>
      <rPr>
        <b/>
        <sz val="9"/>
        <color indexed="8"/>
        <rFont val="Calibri"/>
        <family val="2"/>
      </rPr>
      <t xml:space="preserve"> proyecto de investigacion</t>
    </r>
    <r>
      <rPr>
        <sz val="9"/>
        <color indexed="8"/>
        <rFont val="Calibri"/>
        <family val="2"/>
      </rPr>
      <t>:Diagnóstico de las condiciones de seguridad asociadas a la operación de calderas pirotubulares en empresas ubicadas en los valles de san Nicolás y de Aburrá</t>
    </r>
  </si>
  <si>
    <r>
      <t>Adquisicion de Camara Digital,</t>
    </r>
    <r>
      <rPr>
        <b/>
        <sz val="9"/>
        <color indexed="8"/>
        <rFont val="Calibri"/>
        <family val="2"/>
      </rPr>
      <t xml:space="preserve"> proyecto de investigacion</t>
    </r>
    <r>
      <rPr>
        <sz val="9"/>
        <color indexed="8"/>
        <rFont val="Calibri"/>
        <family val="2"/>
      </rPr>
      <t>:Diagnóstico de las condiciones de seguridad asociadas a la operación de calderas pirotubulares en empresas ubicadas en los valles de san Nicolás y de Aburrá</t>
    </r>
  </si>
  <si>
    <t>Prestación de servicios personales para el apoyo a la Oficina Asesora de Comunicaciones del Politécnico Colombiano Jaime Isaza Cadavid</t>
  </si>
  <si>
    <t>Prestación de servicios profesionales como ingeniero electrónico para brindar apoyo a l proceso de Tecnología de la Información y Telecomunicaciones en la Institución</t>
  </si>
  <si>
    <t>Prestación de servicios de apoyo a la gestión como técnico para la Biblioteca Tomás Carrasquilla</t>
  </si>
  <si>
    <t>Avaluador de inmuebles para determinar el valor comercial del predio identificado con matrícula inmobiliaria 020-17420 del Municipio de Rionegro</t>
  </si>
  <si>
    <t>Proveer el servicio de certificado de firma digital del Director de Gerstión Humana, bajo los par+ametros exigidos por el Ministerio de Hacienda y Crédito üblico</t>
  </si>
  <si>
    <t>Prestación de servicios profesionales para apoyar los procesos de Autoevaluación con fines de acreditación de alta calidad de los programas y de la Institución, especialmente en la administración del software SAGA</t>
  </si>
  <si>
    <t xml:space="preserve">Prestación de servicios profesionales para orientar y apoyar los trámites que la institución y los programas académicos adelanten ante elMEN y en la consolidación de la información uso y alimentación de los aplicativos SACES para registro calificado y SACES CNA para acreditación de alta calidad </t>
  </si>
  <si>
    <t>Prestación de servicios profesionales para apoyar la Coordinación de Autoevaluación en los procesos inherentes a la articulación del sitemaintegrado de gestión y el aseguramiento interno de la calidad, así como en la gestión de la información para procesos de registro calificado, acreditación de programas y acreditación institucional</t>
  </si>
  <si>
    <r>
      <t xml:space="preserve">Aduisicion de equipos de laboratorio: Destilador, pH-metro, </t>
    </r>
    <r>
      <rPr>
        <i/>
        <sz val="9"/>
        <color indexed="8"/>
        <rFont val="Calibri"/>
        <family val="2"/>
      </rPr>
      <t xml:space="preserve">Estereomicroscópio para el </t>
    </r>
    <r>
      <rPr>
        <b/>
        <i/>
        <sz val="9"/>
        <color indexed="8"/>
        <rFont val="Calibri"/>
        <family val="2"/>
      </rPr>
      <t>proyecto de investigacion</t>
    </r>
    <r>
      <rPr>
        <sz val="9"/>
        <color indexed="8"/>
        <rFont val="Calibri"/>
        <family val="2"/>
      </rPr>
      <t>Microorganismos endófitos y metabolitos secundarios asociados al mangle rojo 8(Rhizophora mangle L.), con actividad antimicrobiana sobre Fusarium oxysporum f. sp. cubense y Staphylococcus aureus.</t>
    </r>
  </si>
  <si>
    <r>
      <t>Aduisicion deComputador Portatil</t>
    </r>
    <r>
      <rPr>
        <i/>
        <sz val="9"/>
        <color indexed="8"/>
        <rFont val="Calibri"/>
        <family val="2"/>
      </rPr>
      <t xml:space="preserve">o para el </t>
    </r>
    <r>
      <rPr>
        <b/>
        <i/>
        <sz val="9"/>
        <color indexed="8"/>
        <rFont val="Calibri"/>
        <family val="2"/>
      </rPr>
      <t>proyecto de investigacion</t>
    </r>
    <r>
      <rPr>
        <sz val="9"/>
        <color indexed="8"/>
        <rFont val="Calibri"/>
        <family val="2"/>
      </rPr>
      <t>Microorganismos endófitos y metabolitos secundarios asociados al mangle rojo 8(Rhizophora mangle L.), con actividad antimicrobiana sobre Fusarium oxysporum f. sp. cubense y Staphylococcus aureus.</t>
    </r>
  </si>
  <si>
    <r>
      <t>Aduisicion de insumos de laboratorio</t>
    </r>
    <r>
      <rPr>
        <i/>
        <sz val="9"/>
        <color indexed="8"/>
        <rFont val="Calibri"/>
        <family val="2"/>
      </rPr>
      <t xml:space="preserve"> para el </t>
    </r>
    <r>
      <rPr>
        <b/>
        <i/>
        <sz val="9"/>
        <color indexed="8"/>
        <rFont val="Calibri"/>
        <family val="2"/>
      </rPr>
      <t>proyecto de investigacion</t>
    </r>
    <r>
      <rPr>
        <sz val="9"/>
        <color indexed="8"/>
        <rFont val="Calibri"/>
        <family val="2"/>
      </rPr>
      <t>Microorganismos endófitos y metabolitos secundarios asociados al mangle rojo 8(Rhizophora mangle L.), con actividad antimicrobiana sobre Fusarium oxysporum f. sp. cubense y Staphylococcus aureus.</t>
    </r>
  </si>
  <si>
    <r>
      <t>Prestacion de servicios profesionales para identificarlos compuestos quimicos de los extractos</t>
    </r>
    <r>
      <rPr>
        <i/>
        <sz val="9"/>
        <color indexed="8"/>
        <rFont val="Calibri"/>
        <family val="2"/>
      </rPr>
      <t xml:space="preserve"> para el </t>
    </r>
    <r>
      <rPr>
        <b/>
        <i/>
        <sz val="9"/>
        <color indexed="8"/>
        <rFont val="Calibri"/>
        <family val="2"/>
      </rPr>
      <t>proyecto de investigacion</t>
    </r>
    <r>
      <rPr>
        <sz val="9"/>
        <color indexed="8"/>
        <rFont val="Calibri"/>
        <family val="2"/>
      </rPr>
      <t>Microorganismos endófitos y metabolitos secundarios asociados al mangle rojo 8(Rhizophora mangle L.), con actividad antimicrobiana sobre Fusarium oxysporum f. sp. cubense y Staphylococcus aureus.</t>
    </r>
  </si>
  <si>
    <r>
      <t xml:space="preserve">Adquisicion de material bibliografico para el </t>
    </r>
    <r>
      <rPr>
        <b/>
        <sz val="9"/>
        <color indexed="8"/>
        <rFont val="Calibri"/>
        <family val="2"/>
      </rPr>
      <t>proyeto de investigacion:</t>
    </r>
    <r>
      <rPr>
        <sz val="9"/>
        <color indexed="8"/>
        <rFont val="Calibri"/>
        <family val="2"/>
      </rPr>
      <t xml:space="preserve"> La crítica postcolonial de la paz liberal.</t>
    </r>
  </si>
  <si>
    <r>
      <rPr>
        <b/>
        <sz val="9"/>
        <color indexed="8"/>
        <rFont val="Calibri"/>
        <family val="2"/>
      </rPr>
      <t>Computador Portatil Proyecto de Investigación</t>
    </r>
    <r>
      <rPr>
        <sz val="9"/>
        <color indexed="8"/>
        <rFont val="Calibri"/>
        <family val="2"/>
      </rPr>
      <t>: Caracterización de las variables que inciden en la generación de valor en las Pymes Familiares del sector Textil y confección en la ciudad de Medellín.</t>
    </r>
  </si>
  <si>
    <r>
      <rPr>
        <b/>
        <sz val="9"/>
        <color indexed="8"/>
        <rFont val="Calibri"/>
        <family val="2"/>
      </rPr>
      <t>Adquisicion de software estadistico para Procesamiento y Confiabilidad en el  manejo de datos estadísticos Proyecto de Investigación</t>
    </r>
    <r>
      <rPr>
        <sz val="9"/>
        <color indexed="8"/>
        <rFont val="Calibri"/>
        <family val="2"/>
      </rPr>
      <t>: Caracterización de las variables que inciden en la generación de valor en las Pymes Familiares del sector Textil y confección en la ciudad de Medellín.</t>
    </r>
  </si>
  <si>
    <r>
      <rPr>
        <b/>
        <sz val="9"/>
        <color indexed="8"/>
        <rFont val="Calibri"/>
        <family val="2"/>
      </rPr>
      <t>Adquisicion dedisco extraible para copiar la informacion Proyecto de Investigación</t>
    </r>
    <r>
      <rPr>
        <sz val="9"/>
        <color indexed="8"/>
        <rFont val="Calibri"/>
        <family val="2"/>
      </rPr>
      <t>: Caracterización de las variables que inciden en la generación de valor en las Pymes Familiares del sector Textil y confección en la ciudad de Medellín.</t>
    </r>
  </si>
  <si>
    <r>
      <t xml:space="preserve">Prestacion de servicios de laboratorio para  para determinacion parametros fisicoquimicos ycomponentes de productos, </t>
    </r>
    <r>
      <rPr>
        <b/>
        <sz val="9"/>
        <color indexed="8"/>
        <rFont val="Calibri"/>
        <family val="2"/>
      </rPr>
      <t>proyecto de investigación</t>
    </r>
    <r>
      <rPr>
        <sz val="9"/>
        <color indexed="8"/>
        <rFont val="Calibri"/>
        <family val="2"/>
      </rPr>
      <t xml:space="preserve"> Aprovechamiento del residuo de cáscara de naranja para la obtención de productos de alto valor agregado</t>
    </r>
  </si>
  <si>
    <r>
      <t>Prestacion de servicios profesionales para: 
1.Revisión de información de balances de materia y energía emisiones,vertimientos(alsuelo)(vacuno,porcino,conejos,gallinas,hortalizas,frutales)
2. Análisis deresultados y redacción para el</t>
    </r>
    <r>
      <rPr>
        <b/>
        <sz val="9"/>
        <color indexed="8"/>
        <rFont val="Calibri"/>
        <family val="2"/>
      </rPr>
      <t xml:space="preserve"> Proyecto de Investigación</t>
    </r>
    <r>
      <rPr>
        <sz val="9"/>
        <color indexed="8"/>
        <rFont val="Calibri"/>
        <family val="2"/>
      </rPr>
      <t xml:space="preserve"> El A.C.V (Análisis de Ciclo de vida) organizacional como herramienta de
gestión ambiental para el desarrollo de estrategias de competitividad y productividad
de la Granja experimental Román Gómez Gómez.</t>
    </r>
  </si>
  <si>
    <r>
      <t xml:space="preserve">Adquisicion de Reactivos, Materiales e Insumos Químicos para </t>
    </r>
    <r>
      <rPr>
        <b/>
        <sz val="9"/>
        <color indexed="8"/>
        <rFont val="Calibri"/>
        <family val="2"/>
      </rPr>
      <t>proyecto de investigacion</t>
    </r>
    <r>
      <rPr>
        <sz val="9"/>
        <color indexed="8"/>
        <rFont val="Calibri"/>
        <family val="2"/>
      </rPr>
      <t xml:space="preserve"> pirólisis y adsorción Aprovechamiento y valorización de residuos de llantas usadas: Una alternativa ambiental y económicamente viable.</t>
    </r>
  </si>
  <si>
    <r>
      <t xml:space="preserve">Prestacion de servicios de laboratorio para  para Caracterización composicional de los gránulos y materiales carbonosos </t>
    </r>
    <r>
      <rPr>
        <b/>
        <sz val="9"/>
        <color indexed="8"/>
        <rFont val="Calibri"/>
        <family val="2"/>
      </rPr>
      <t>, proyecto de investigacion</t>
    </r>
    <r>
      <rPr>
        <sz val="9"/>
        <color indexed="8"/>
        <rFont val="Calibri"/>
        <family val="2"/>
      </rPr>
      <t xml:space="preserve"> pirólisis y adsorción Aprovechamiento y valorización de residuos de llantas usadas: Una alternativa ambiental y económicamente viable.</t>
    </r>
  </si>
  <si>
    <r>
      <t>Adquisicion de  Kit para medición de parámetros fisicoquímicos agua</t>
    </r>
    <r>
      <rPr>
        <b/>
        <sz val="9"/>
        <color indexed="8"/>
        <rFont val="Calibri"/>
        <family val="2"/>
      </rPr>
      <t xml:space="preserve"> proyecto de investigación</t>
    </r>
    <r>
      <rPr>
        <sz val="9"/>
        <color indexed="8"/>
        <rFont val="Calibri"/>
        <family val="2"/>
      </rPr>
      <t xml:space="preserve"> Evaluación de la suplementación con probióticos sobre los parámetros productivos, nutricionales y de sanidad animal en el cultivo de tilapia roja Oreochromis sp en la fase de reversión.</t>
    </r>
  </si>
  <si>
    <r>
      <t xml:space="preserve">Adquisicion de insumos  para  alimentacion de alevinos </t>
    </r>
    <r>
      <rPr>
        <b/>
        <sz val="9"/>
        <color indexed="8"/>
        <rFont val="Calibri"/>
        <family val="2"/>
      </rPr>
      <t xml:space="preserve"> proyecto de investigación</t>
    </r>
    <r>
      <rPr>
        <sz val="9"/>
        <color indexed="8"/>
        <rFont val="Calibri"/>
        <family val="2"/>
      </rPr>
      <t xml:space="preserve"> Evaluación de la suplementación con probióticos sobre los parámetros productivos, nutricionales y de sanidad animal en el cultivo de tilapia roja Oreochromis sp en la fase de reversión.</t>
    </r>
  </si>
  <si>
    <r>
      <t xml:space="preserve">prestacion de servicios profesioales para: Estandarización de las UFC, Análisis de calidad de agua, Análisis bromatológico, Análisis histopatológicos </t>
    </r>
    <r>
      <rPr>
        <b/>
        <sz val="9"/>
        <color indexed="8"/>
        <rFont val="Calibri"/>
        <family val="2"/>
      </rPr>
      <t>proyecto de investigación</t>
    </r>
    <r>
      <rPr>
        <sz val="9"/>
        <color indexed="8"/>
        <rFont val="Calibri"/>
        <family val="2"/>
      </rPr>
      <t xml:space="preserve"> Evaluación de la suplementación con probióticos sobre los parámetros productivos, nutricionales y de sanidad animal en el cultivo de tilapia roja Oreochromis sp en la fase de reversión.</t>
    </r>
  </si>
  <si>
    <r>
      <t xml:space="preserve">Adquisicion de computador portatil para analisi sdeinformacion para el </t>
    </r>
    <r>
      <rPr>
        <b/>
        <sz val="9"/>
        <color indexed="8"/>
        <rFont val="Calibri"/>
        <family val="2"/>
      </rPr>
      <t>poryecto de investigacion</t>
    </r>
    <r>
      <rPr>
        <sz val="9"/>
        <color indexed="8"/>
        <rFont val="Calibri"/>
        <family val="2"/>
      </rPr>
      <t xml:space="preserve"> Eficiencia de Indicadores Biológicos y Económicos en Sistemas de Producción Bovina en Cuencas Lecheras de Antioquia-Colombia</t>
    </r>
  </si>
  <si>
    <r>
      <t xml:space="preserve">Adquisicion de dos GPS para analisi geiinformatico para el </t>
    </r>
    <r>
      <rPr>
        <b/>
        <sz val="9"/>
        <color indexed="8"/>
        <rFont val="Calibri"/>
        <family val="2"/>
      </rPr>
      <t>poryecto de investigacion</t>
    </r>
    <r>
      <rPr>
        <sz val="9"/>
        <color indexed="8"/>
        <rFont val="Calibri"/>
        <family val="2"/>
      </rPr>
      <t xml:space="preserve"> Eficiencia de Indicadores Biológicos y Económicos en Sistemas de Producción Bovina en Cuencas Lecheras de Antioquia-Colombia</t>
    </r>
  </si>
  <si>
    <r>
      <t xml:space="preserve">Adquisicion de materiales y suministros Dotación de botas, overoles, petos, blusas laboratorio, guantes, tapabocas para el </t>
    </r>
    <r>
      <rPr>
        <b/>
        <sz val="9"/>
        <color indexed="8"/>
        <rFont val="Calibri"/>
        <family val="2"/>
      </rPr>
      <t>poryecto de investigacion</t>
    </r>
    <r>
      <rPr>
        <sz val="9"/>
        <color indexed="8"/>
        <rFont val="Calibri"/>
        <family val="2"/>
      </rPr>
      <t xml:space="preserve"> Eficiencia de Indicadores Biológicos y Económicos en Sistemas de Producción Bovina en Cuencas Lecheras de Antioquia-Colombia</t>
    </r>
  </si>
  <si>
    <r>
      <t xml:space="preserve">Prestacion de Servicios porfesionals para desarrollo de software para el </t>
    </r>
    <r>
      <rPr>
        <b/>
        <sz val="9"/>
        <color indexed="8"/>
        <rFont val="Calibri"/>
        <family val="2"/>
      </rPr>
      <t>poryecto de investigacion</t>
    </r>
    <r>
      <rPr>
        <sz val="9"/>
        <color indexed="8"/>
        <rFont val="Calibri"/>
        <family val="2"/>
      </rPr>
      <t xml:space="preserve"> Eficiencia de Indicadores Biológicos y Económicos en Sistemas de Producción Bovina en Cuencas Lecheras de Antioquia-Colombia</t>
    </r>
  </si>
  <si>
    <r>
      <t xml:space="preserve">Prestacion de servicios tecnicos para digitacion de información  para </t>
    </r>
    <r>
      <rPr>
        <b/>
        <sz val="9"/>
        <color indexed="8"/>
        <rFont val="Calibri"/>
        <family val="2"/>
      </rPr>
      <t>proyecto de investigacion</t>
    </r>
    <r>
      <rPr>
        <sz val="9"/>
        <color indexed="8"/>
        <rFont val="Calibri"/>
        <family val="2"/>
      </rPr>
      <t xml:space="preserve"> Caracterización de  las condiciones de vida de cuidadoras y cuidadores familiares o voluntarios de personas con discapacidad dependientes de cuidado</t>
    </r>
  </si>
  <si>
    <r>
      <rPr>
        <b/>
        <sz val="9"/>
        <color indexed="8"/>
        <rFont val="Calibri"/>
        <family val="2"/>
      </rPr>
      <t>Adquisicion de Cámara Sony Alpha a7S II Mirrorless Digital Camera with Storage Kit para grabar videoclips Para proyecto de Investigación</t>
    </r>
    <r>
      <rPr>
        <sz val="9"/>
        <color indexed="8"/>
        <rFont val="Calibri"/>
        <family val="2"/>
      </rPr>
      <t xml:space="preserve">: Lo cinematográfico en la literatura  de Álvaro Cepeda Samudio. Adaptación para guion largometraje de algunos cuentos del libro “Todos estábamos a la espera”. 
 </t>
    </r>
  </si>
  <si>
    <r>
      <rPr>
        <b/>
        <sz val="9"/>
        <color indexed="8"/>
        <rFont val="Calibri"/>
        <family val="2"/>
      </rPr>
      <t>Adquisicion de Kit de 4 lentes Rokinon  para grabar videoclips Para proyecto de Investigación</t>
    </r>
    <r>
      <rPr>
        <sz val="9"/>
        <color indexed="8"/>
        <rFont val="Calibri"/>
        <family val="2"/>
      </rPr>
      <t xml:space="preserve">: Lo cinematográfico en la literatura  de Álvaro Cepeda Samudio. Adaptación para guion largometraje de algunos cuentos del libro “Todos estábamos a la espera”. 
 </t>
    </r>
  </si>
  <si>
    <r>
      <rPr>
        <b/>
        <sz val="9"/>
        <color indexed="8"/>
        <rFont val="Calibri"/>
        <family val="2"/>
      </rPr>
      <t>Adquisicion de Zoom H5 y Boom   para grabar videoclips Para proyecto de Investigación</t>
    </r>
    <r>
      <rPr>
        <sz val="9"/>
        <color indexed="8"/>
        <rFont val="Calibri"/>
        <family val="2"/>
      </rPr>
      <t xml:space="preserve">: Lo cinematográfico en la literatura  de Álvaro Cepeda Samudio. Adaptación para guion largometraje de algunos cuentos del libro “Todos estábamos a la espera”. 
 </t>
    </r>
  </si>
  <si>
    <r>
      <rPr>
        <b/>
        <sz val="9"/>
        <color indexed="8"/>
        <rFont val="Calibri"/>
        <family val="2"/>
      </rPr>
      <t>Adquisicion de Luces y edición   para grabar videoclips Para proyecto de Investigación</t>
    </r>
    <r>
      <rPr>
        <sz val="9"/>
        <color indexed="8"/>
        <rFont val="Calibri"/>
        <family val="2"/>
      </rPr>
      <t xml:space="preserve">: Lo cinematográfico en la literatura  de Álvaro Cepeda Samudio. Adaptación para guion largometraje de algunos cuentos del libro “Todos estábamos a la espera”. 
 </t>
    </r>
  </si>
  <si>
    <r>
      <rPr>
        <b/>
        <sz val="9"/>
        <color indexed="8"/>
        <rFont val="Calibri"/>
        <family val="2"/>
      </rPr>
      <t>Adquisicion de material bibliograficoPara proyecto de Investigación</t>
    </r>
    <r>
      <rPr>
        <sz val="9"/>
        <color indexed="8"/>
        <rFont val="Calibri"/>
        <family val="2"/>
      </rPr>
      <t xml:space="preserve">: Lo cinematográfico en la literatura  de Álvaro Cepeda Samudio. Adaptación para guion largometraje de algunos cuentos del libro “Todos estábamos a la espera”. 
 </t>
    </r>
  </si>
  <si>
    <r>
      <t>adquisicion de  Computador con monitor 34”  Desarrollo e implementación de simulaciones para alto desempeño. Además, servirá como servidor de las aplicaciones que se desarrollen para proyecto de investigacion:</t>
    </r>
    <r>
      <rPr>
        <sz val="9"/>
        <color indexed="8"/>
        <rFont val="Calibri"/>
        <family val="2"/>
      </rPr>
      <t xml:space="preserve"> Análisis en dispositivos de instrumentación óptica, para las redes de acceso ópticas que actualmente se despliegan en Antioquia - Colombia</t>
    </r>
  </si>
  <si>
    <r>
      <t>adquisicion de  Computador Desarrollo e implementación de bajo rendimiento. para proyecto de investigacion:</t>
    </r>
    <r>
      <rPr>
        <sz val="9"/>
        <color indexed="8"/>
        <rFont val="Calibri"/>
        <family val="2"/>
      </rPr>
      <t xml:space="preserve"> Análisis en dispositivos de instrumentación óptica, para las redes de acceso ópticas que actualmente se despliegan en Antioquia - Colombia</t>
    </r>
  </si>
  <si>
    <r>
      <t>adquisicion de  Osciloscopio Digital óptico InfiniiVision 2000 X-Series . para Análisis de señal para las tarjetas de desarrollo para proyecto de investigacion:</t>
    </r>
    <r>
      <rPr>
        <sz val="9"/>
        <color indexed="8"/>
        <rFont val="Calibri"/>
        <family val="2"/>
      </rPr>
      <t xml:space="preserve"> Análisis en dispositivos de instrumentación óptica, para las redes de acceso ópticas que actualmente se despliegan en Antioquia - Colombia</t>
    </r>
  </si>
  <si>
    <r>
      <t>adquisicion de  O Tarjetas de desarrollo System Generator de Xilinx  . para Análisis de señal para las tarjetas de desarrollo para proyecto de investigacion:</t>
    </r>
    <r>
      <rPr>
        <sz val="9"/>
        <color indexed="8"/>
        <rFont val="Calibri"/>
        <family val="2"/>
      </rPr>
      <t xml:space="preserve"> Análisis en dispositivos de instrumentación óptica, para las redes de acceso ópticas que actualmente se despliegan en Antioquia - Colombia</t>
    </r>
  </si>
  <si>
    <r>
      <t>adquisicion de Kit de herramientas para sensado y desarrollo Arduinos para proyecto de investigacion:</t>
    </r>
    <r>
      <rPr>
        <sz val="9"/>
        <color indexed="8"/>
        <rFont val="Calibri"/>
        <family val="2"/>
      </rPr>
      <t xml:space="preserve"> Análisis en dispositivos de instrumentación óptica, para las redes de acceso ópticas que actualmente se despliegan en Antioquia - Colombia</t>
    </r>
  </si>
  <si>
    <r>
      <t>adquisicion de Fuente Láser de Triple Longitud de Onda para Incorpora tres fuentes de luz láser  para proyecto de investigacion:</t>
    </r>
    <r>
      <rPr>
        <sz val="9"/>
        <color indexed="8"/>
        <rFont val="Calibri"/>
        <family val="2"/>
      </rPr>
      <t xml:space="preserve"> Análisis en dispositivos de instrumentación óptica, para las redes de acceso ópticas que actualmente se despliegan en Antioquia - Colombia</t>
    </r>
  </si>
  <si>
    <r>
      <t>adquisicion de Medidor selectivo de potencia optica para FTTX p  para proyecto de investigacion:</t>
    </r>
    <r>
      <rPr>
        <sz val="9"/>
        <color indexed="8"/>
        <rFont val="Calibri"/>
        <family val="2"/>
      </rPr>
      <t xml:space="preserve"> Análisis en dispositivos de instrumentación óptica, para las redes de acceso ópticas que actualmente se despliegan en Antioquia - Colombia</t>
    </r>
  </si>
  <si>
    <r>
      <t>adquisicion insumos y componnetes de laboratorio  para proyecto de investigacion:</t>
    </r>
    <r>
      <rPr>
        <sz val="9"/>
        <color indexed="8"/>
        <rFont val="Calibri"/>
        <family val="2"/>
      </rPr>
      <t xml:space="preserve"> Análisis en dispositivos de instrumentación óptica, para las redes de acceso ópticas que actualmente se despliegan en Antioquia - Colombia</t>
    </r>
  </si>
  <si>
    <r>
      <t xml:space="preserve">Adquicision de equipo portatil Estudio de la radiación UV-C para el  para el </t>
    </r>
    <r>
      <rPr>
        <b/>
        <sz val="9"/>
        <color indexed="8"/>
        <rFont val="Calibri"/>
        <family val="2"/>
      </rPr>
      <t>proyecto de investigacion:</t>
    </r>
    <r>
      <rPr>
        <sz val="9"/>
        <color indexed="8"/>
        <rFont val="Calibri"/>
        <family val="2"/>
      </rPr>
      <t xml:space="preserve"> control de Botrytis cinerea en poscosecha de rosas de exportación (2017)</t>
    </r>
  </si>
  <si>
    <r>
      <t xml:space="preserve">Prestación de servicios Profesionales: Evaluación de los
fragmentos secuenciados y de las variables alélicas y genotípicas </t>
    </r>
    <r>
      <rPr>
        <b/>
        <sz val="9"/>
        <color indexed="8"/>
        <rFont val="Calibri"/>
        <family val="2"/>
      </rPr>
      <t xml:space="preserve">Proyecto de Investigación </t>
    </r>
    <r>
      <rPr>
        <sz val="9"/>
        <color indexed="8"/>
        <rFont val="Calibri"/>
        <family val="2"/>
      </rPr>
      <t>semen y muestra</t>
    </r>
    <r>
      <rPr>
        <b/>
        <sz val="9"/>
        <color indexed="8"/>
        <rFont val="Calibri"/>
        <family val="2"/>
      </rPr>
      <t xml:space="preserve">s </t>
    </r>
    <r>
      <rPr>
        <sz val="9"/>
        <color indexed="8"/>
        <rFont val="Calibri"/>
        <family val="2"/>
      </rPr>
      <t>sanguíneas) Asociación de la proteína CRISP-3 y algunos de sus polimorfismos con la criotolerancia y la fertilidad del semen equino (Proyecto de Investigación Aplicada (2017)</t>
    </r>
  </si>
  <si>
    <r>
      <t xml:space="preserve">Prestación de servicios Profesionales: Inseminación
artificial de yeguas y evaluación de gestación por
examen transrectal y ultrasonográfico </t>
    </r>
    <r>
      <rPr>
        <b/>
        <sz val="9"/>
        <color indexed="8"/>
        <rFont val="Calibri"/>
        <family val="2"/>
      </rPr>
      <t xml:space="preserve">Proyecto de Investigación </t>
    </r>
    <r>
      <rPr>
        <sz val="9"/>
        <color indexed="8"/>
        <rFont val="Calibri"/>
        <family val="2"/>
      </rPr>
      <t>semen y muestra</t>
    </r>
    <r>
      <rPr>
        <b/>
        <sz val="9"/>
        <color indexed="8"/>
        <rFont val="Calibri"/>
        <family val="2"/>
      </rPr>
      <t xml:space="preserve">s </t>
    </r>
    <r>
      <rPr>
        <sz val="9"/>
        <color indexed="8"/>
        <rFont val="Calibri"/>
        <family val="2"/>
      </rPr>
      <t>sanguíneas) Asociación de la proteína CRISP-3 y algunos de sus polimorfismos con la
criotolerancia y la fertilidad del semen equino
(Proyecto de Investigación Aplicada (2017)</t>
    </r>
  </si>
  <si>
    <r>
      <t xml:space="preserve">Insumos de Labratorio: </t>
    </r>
    <r>
      <rPr>
        <b/>
        <sz val="9"/>
        <color indexed="8"/>
        <rFont val="Calibri"/>
        <family val="2"/>
      </rPr>
      <t xml:space="preserve">Proyecto de Investigación </t>
    </r>
    <r>
      <rPr>
        <sz val="9"/>
        <color indexed="8"/>
        <rFont val="Calibri"/>
        <family val="2"/>
      </rPr>
      <t>semen y muestra</t>
    </r>
    <r>
      <rPr>
        <b/>
        <sz val="9"/>
        <color indexed="8"/>
        <rFont val="Calibri"/>
        <family val="2"/>
      </rPr>
      <t xml:space="preserve">s </t>
    </r>
    <r>
      <rPr>
        <sz val="9"/>
        <color indexed="8"/>
        <rFont val="Calibri"/>
        <family val="2"/>
      </rPr>
      <t>sanguíneas) Asociación de la proteína CRISP-3 y algunos de sus polimorfismos con la
criotolerancia y la fertilidad del semen equino
(Proyecto de Investigación Aplicada (2017)</t>
    </r>
  </si>
  <si>
    <r>
      <t xml:space="preserve">Adquisicion de equipos Equipo para mezcla de materias primas, homogenización y dosificación de diluyentes para semen equino </t>
    </r>
    <r>
      <rPr>
        <b/>
        <sz val="9"/>
        <color indexed="8"/>
        <rFont val="Calibri"/>
        <family val="2"/>
      </rPr>
      <t>Proyecto de Investigación</t>
    </r>
    <r>
      <rPr>
        <sz val="9"/>
        <color indexed="8"/>
        <rFont val="Calibri"/>
        <family val="2"/>
      </rPr>
      <t xml:space="preserve">  EFECTO DEL ISOESPINTANOL EN LA VIABILIDAD DE SEMEN EQUINO REFRIGERADO, C ONGELADO Y POST-DESCONGELADO(2017)</t>
    </r>
  </si>
  <si>
    <r>
      <t xml:space="preserve">Adquisicion de Insumos </t>
    </r>
    <r>
      <rPr>
        <b/>
        <sz val="9"/>
        <color indexed="8"/>
        <rFont val="Calibri"/>
        <family val="2"/>
      </rPr>
      <t>Proyecto de Investigación</t>
    </r>
    <r>
      <rPr>
        <sz val="9"/>
        <color indexed="8"/>
        <rFont val="Calibri"/>
        <family val="2"/>
      </rPr>
      <t xml:space="preserve">  EFECTO DEL ISOESPINTANOL EN LA VIABILIDAD DE SEMEN EQUINO REFRIGERADO, CONGELADO Y POST-DESCONGELADO</t>
    </r>
  </si>
  <si>
    <r>
      <t>Materiales y Suimistros</t>
    </r>
    <r>
      <rPr>
        <b/>
        <sz val="9"/>
        <color indexed="8"/>
        <rFont val="Calibri"/>
        <family val="2"/>
      </rPr>
      <t xml:space="preserve"> Proyecto de Investigación: </t>
    </r>
    <r>
      <rPr>
        <sz val="9"/>
        <color indexed="8"/>
        <rFont val="Calibri"/>
        <family val="2"/>
      </rPr>
      <t xml:space="preserve"> Efecto alelopático de Pteridium aquilinum (L.) Kuhn sobre la supresión de arvenses asociadas al cultivo de aguacate (Persea americana Mill.) como alternativa de biocontrol (2017)</t>
    </r>
  </si>
  <si>
    <r>
      <t xml:space="preserve">Compra de Equipos </t>
    </r>
    <r>
      <rPr>
        <b/>
        <sz val="9"/>
        <color indexed="8"/>
        <rFont val="Calibri"/>
        <family val="2"/>
      </rPr>
      <t>Poryecto e Investigacion</t>
    </r>
    <r>
      <rPr>
        <sz val="9"/>
        <color indexed="8"/>
        <rFont val="Calibri"/>
        <family val="2"/>
      </rPr>
      <t xml:space="preserve"> Empleo de las TIC´s para el monitoreo térmico avícola en la granja Román Gómez Gómez del municipio de marinilla PCJIC.(2017)
</t>
    </r>
  </si>
  <si>
    <r>
      <t xml:space="preserve">Compra de Insumos </t>
    </r>
    <r>
      <rPr>
        <b/>
        <sz val="9"/>
        <color indexed="8"/>
        <rFont val="Calibri"/>
        <family val="2"/>
      </rPr>
      <t>Poryecto e Investigacion</t>
    </r>
    <r>
      <rPr>
        <sz val="9"/>
        <color indexed="8"/>
        <rFont val="Calibri"/>
        <family val="2"/>
      </rPr>
      <t xml:space="preserve"> Empleo de las TIC´s para el monitoreo térmico avícola en la granja Román Gómez Gómez del municipio de marinilla PCJIC. (2017)
</t>
    </r>
  </si>
  <si>
    <r>
      <t xml:space="preserve">Prestacion de Servicios Profesionales para Análisis electroquímicos de resistencia a la corrosión  </t>
    </r>
    <r>
      <rPr>
        <b/>
        <sz val="9"/>
        <color indexed="8"/>
        <rFont val="Calibri"/>
        <family val="2"/>
      </rPr>
      <t>Proyecto de Investigación</t>
    </r>
    <r>
      <rPr>
        <sz val="9"/>
        <color indexed="8"/>
        <rFont val="Calibri"/>
        <family val="2"/>
      </rPr>
      <t xml:space="preserve">  Identificación, caracterización y valoración de los factores involucrados en el riesgo de fallo estructural y operativo, y su efecto en la eficiencia de las redes de alcantarillado de Instituciones de Educación Superior. Caso de estudio Politécnico (2017)</t>
    </r>
  </si>
  <si>
    <r>
      <t xml:space="preserve">Adquisicion de materiales y suminstros  para </t>
    </r>
    <r>
      <rPr>
        <b/>
        <sz val="9"/>
        <color indexed="8"/>
        <rFont val="Calibri"/>
        <family val="2"/>
      </rPr>
      <t>proyecto de investigació</t>
    </r>
    <r>
      <rPr>
        <sz val="9"/>
        <color indexed="8"/>
        <rFont val="Calibri"/>
        <family val="2"/>
      </rPr>
      <t>n Renovación e implementación del conjunto de estrategias, dinámicas y actividades de Paz a la Clase.</t>
    </r>
  </si>
  <si>
    <t>Contratacion de suministros de insumos agropecuarios</t>
  </si>
  <si>
    <t>Prestación de servicios técnicos para el mejoramiento de indicadores de producción en la estación piscicola de San Jerónimo</t>
  </si>
  <si>
    <t>Prestación de servicios profesionales de un ingeniero para dar cumplimiento al convenio específico de cooperación de ciencia y tecnología No 3017481 ECOPETROL</t>
  </si>
  <si>
    <t>Prestación de servicios de apoyo a la gestión para dar cumplimiento al convenio específico de cooperación de ciencia y tecnología No 3017481 ECOPETROL</t>
  </si>
  <si>
    <t>Prestación de servicios de apoyo a la gestión  de un tecnologo industrial o afines para dar cumplimiento al convenio específico de cooperación de ciencia y tecnología No 3017481 ECOPETROL</t>
  </si>
  <si>
    <t>Prestación de servicios de de un ingeniero para acompañar el monitoreo y demás relaciones requeridas para dar cumplimiento al convenio específico de cooperación de ciencia y tecnología No 3017481 ECOPETROL</t>
  </si>
  <si>
    <t>Prestación de servicios profesionales para la realización de actividades como analista de laboratorio s para dar cumplimiento al convenio específico de cooperación de ciencia y tecnología No 3017481 ECOPETROL</t>
  </si>
  <si>
    <t>Prestación de servicios profesionales como ingeniero para apoyar a la Dirección de Programas y Proyectos Especiales para el acompañamiento de las actividades  de monitoreo en el marco del CI 1215 de 2018 firmado con el AMVA</t>
  </si>
  <si>
    <t>Prestación de servicios profesionales como ingeniero para apoyar a la Dirección de Programas y Proyectos Especiales para el acompañamiento de las actividades  de monitoreo y demás actividades relacionadas con la evaaluación de aerosolesen el marco del CI 1215 de 2018 firmado con el AMVA</t>
  </si>
  <si>
    <t>Prestación de servicios profesionales con formación doctoral para apoyar a la Dirección de Programas y Proyectos Especiales para el acompañamiento de las actividades  de monitoreo y demás actividades relacionadas con la evaaluación de aerosolesen el marco del CI 1215 de 2018 firmado con el AMVA</t>
  </si>
  <si>
    <t>Prestación de servicios para realizar el análisis químico y evaluar los aerosoles atmosféricos en 33 muestras de PM 2,5 en el marco del CI 1215 de 2018 firmado con el AMVA</t>
  </si>
  <si>
    <t>Prestación de servicios para realizar el análisis químico y evaluar los aerosoles atmosféricos en 33 muestras de PM 2,5 para dar cumplimiento al contrato con la Universidad EAFIT</t>
  </si>
  <si>
    <t>Prestación de servicios profesionales para apoyar a la Dirección  de Programas y Proyectos Especiales como Ingeniero para prestar los servicios de toma de 45 muestras ambientales de PM2,5</t>
  </si>
  <si>
    <t>Prestación de servicios profesionales para apoyar a la Dirección  de Programas y Proyectos Especiales adscrita a la Vicerrectoría de Extensión</t>
  </si>
  <si>
    <t>Prestación de servicios de apoyo a la gestión de un auxiliar con conocimiento en monitoreo,  para apoyar a la Dirección  de Programas y Proyectos Especiales como Ingeniero para prestar los servicios de toma de 45 muestras ambientales de PM2,5</t>
  </si>
  <si>
    <t>Alquiler de dos (2) equipos de bajo volúmen; muestradores de partículas de diámetro aerodinámico menor a 2,5 pm para apoyar a la Dirección de Programas y Proyectos Especiales</t>
  </si>
  <si>
    <t xml:space="preserve">Prestación de servicios para captación de muestra de PM2,5 Marca BGI Mesalabs Modelo PQ200 </t>
  </si>
  <si>
    <t>Prestación de servicios para crealizar análisis químico de muestras PM 2,5  para dar cumplimiento del contrato con la Universidad EAFIT</t>
  </si>
  <si>
    <t xml:space="preserve">Prestación de servicios de capacitación y certificación en Trabajo Seguro en Alturas </t>
  </si>
  <si>
    <t>Adquisición de insumos y elementos mecánicos para el muestreador de partículas Low-Vol PQ200 marca BGI existente en el Laboratorio Ghygam</t>
  </si>
  <si>
    <t>Prestación de servicios de mantenimiento con reemplazo de piezas desgastadas para los equipos de congelación y refrigeración de la Granja Jhon Jairo Gonzalez</t>
  </si>
  <si>
    <t>Renovación pie de cría semovientes</t>
  </si>
  <si>
    <t>Prestación de servicios de apoyo a la Dirección de Regionalización Académica en el acompañamiento de los procesos  de mercadeo, comunicación y sistematización de la oferta académica y de extensión de los centros regionales</t>
  </si>
  <si>
    <t>Adquisición de equipos de cómputo para la Institución</t>
  </si>
  <si>
    <t xml:space="preserve">Estudio de movilidad de la Sede Poblado </t>
  </si>
  <si>
    <t>Construcción y adecuación de bici parqueaderos en la sede Poblado</t>
  </si>
  <si>
    <t>Pprestación de servicios profesionales para coordinar y acompañar la ejecución y seguimiento de las actividades enmarcadas en el Plan Ambiental</t>
  </si>
  <si>
    <t>Pprestación de servicios profesionales de apoyo en la ejecución y seguimiento de las actividades enmarcadas en el Plan Ambiental</t>
  </si>
  <si>
    <t xml:space="preserve">Prestación de servicios profesionales para apoyor y acompañar a la Vicerrectoría de Extensión en Temas de Seguridad e Higiene Ocupacional en el marco del Convenio Interadministrativo de Unión Temporal METRO </t>
  </si>
  <si>
    <t>Prestación de servicios profesionales para determinar la transmisión de respuestas de defensa asociadas a la IR contra Phi, en la descendencia de plantas de tomate</t>
  </si>
  <si>
    <t>Prestación de servicios como apoyo a la investigación en el convenio 47/747 celebrado entre el Politécnico, Isagen SA ESP y CORNARE</t>
  </si>
  <si>
    <t>Adquisición de materiales e insumosdentro del convenio 47/747 celebrado entre el Politécnico, Isagen SA ESP y CORNARE</t>
  </si>
  <si>
    <t>Suscripción de contenidos ICONTEC para el Sistema de Bibliotecas (Poblado, Apartadó y Rionegro)</t>
  </si>
  <si>
    <t>Renovacion sistema de información Bibliográfico Aleph 500, soporte técnico, asesoría, administración y actualización a las nuevas versiones que sean liberadas por EXLIBRIS</t>
  </si>
  <si>
    <t>Suscripción a la plataforma PasaLaPagina, para el Sistema de Bibliotecas (Poblado, Apartadó y Rionegro)</t>
  </si>
  <si>
    <t>Mantenimiento para máquinas forradoras de libros de las bibliotecas (Poblado, Apartadó y Rionegro)</t>
  </si>
  <si>
    <t>Adquisición de equipos de laboratorio para el desarrollo y ejecución de las prácticas programadas en los laboratorios de: Bioquímica</t>
  </si>
  <si>
    <t>Adquisición de equipos de laboratorio para el desarrollo y ejecución de las prácticas programadas en los laboratorios de: Biotecnología Vegetal</t>
  </si>
  <si>
    <t>Adquisición de equipos de laboratorio para el desarrollo y ejecución de las prácticas programadas en los laboratorios de: Química</t>
  </si>
  <si>
    <t>Adquisición de equipos de laboratorio para el desarrollo y ejecución de las prácticas programadas en los laboratorios de: Suelos y Tejidos Vegetales</t>
  </si>
  <si>
    <t>Prestar los servicios profesionales como abogado para brindar apoyo jurídico a la Rectoría</t>
  </si>
  <si>
    <t>Prestar los servicios como Ingeniero Mecánico para brindar apoyo técnico al proceso contractual en la aCoordinación de Bienes y Servicios</t>
  </si>
  <si>
    <t>Prestación de servicios profesionales para coordinar y acompañar la ejecución y seguimiento de las actividades enmarcadas en el Plan Ambiental orientados al fortalecimiento de la gestión ambiental de la Institución</t>
  </si>
  <si>
    <t>Apoyo técnico para la producción de piezas multimediales y operación de equipo (Livestream), para los medios de comunicación del Politécnico</t>
  </si>
  <si>
    <t>Prestación de servicios profesionales para apoyar las diferentes actividades de control interno de obligación de las actividades públicas</t>
  </si>
  <si>
    <t>Prestación de servicios profesionales como abogada para brindar apoyo jurídico a la Secretaría General y al proceso contractual en el Politécnico Colombiano JIC</t>
  </si>
  <si>
    <t>Prestación de servicios profesionales para fortalecer la gestión del programa de movilidad nacional e internacional asociado al proceso de Cooperación</t>
  </si>
  <si>
    <t xml:space="preserve">Prestación de servicios profesionales de apoyo a la gestión a la Unidad de Control Interno Disciplinario </t>
  </si>
  <si>
    <t>Prestación de servicios como abogado especializado para brindar apoyo jurídico a la Secretaría General a través de sus dependencias adscritas</t>
  </si>
  <si>
    <t>Prestación de servicios profesionales a la Oficina Asesora Jurídica para realizar procesos de revisión y/o actualización normativa del PoLitécnico</t>
  </si>
  <si>
    <t>Prestación de servicios de apoyo operativo a la gestión de la Vicerrectoría de Extensión</t>
  </si>
  <si>
    <t>Prestación de servicios profesionales para apoyar la Coordinación de Granjas en los procesos de socialización, mantenimiento y renovación de las actuales certificaciones de lo s programas agropecuarios</t>
  </si>
  <si>
    <t>Prestación de servicios profesionales para realizar actividades relacionadas con el proceso de liquidación de contratos y/o convenios</t>
  </si>
  <si>
    <t>Prestación de servicios profesionales como docente oara la Mesa de Ayuda del CI No 4600009435 de 2019 suscrito con la Secretaría de Educación</t>
  </si>
  <si>
    <t>Prestación de servicios profesionales para apoyo en la ejecución y supervisión de contratos y/o convenios celebrados a través de la Dirección de Programas y Proyectos Especiales</t>
  </si>
  <si>
    <t>Prestación de servicios profesionales para apoyar la formación en competencias deProgramación de Sistemas de Información a estudiantes de Media Técnica</t>
  </si>
  <si>
    <t>Contratar los servicios profesionales de una Contadora Pública para el apoyo de la Dirección Financiera</t>
  </si>
  <si>
    <t>Contratar de prestación de servicios de una Administradora Financiera  para el apoyo de la Dirección Financiera</t>
  </si>
  <si>
    <t>Prestación de servicios de una contadora para el apoyo de la Tesorería</t>
  </si>
  <si>
    <t>Prestación de servicios profesionales de un administrador de empresas para el apoyo de la Tesorería</t>
  </si>
  <si>
    <t>Prestación de servicios profesionales para apoyar las diferentes actividades de la Dirección de Control Interno</t>
  </si>
  <si>
    <t>Prestación de servicios profesionales con experiencia y conocimiento en materia del MECI y norma internacional financiera y contable, para apopyar las diferentes actividades de Control Interno</t>
  </si>
  <si>
    <r>
      <rPr>
        <b/>
        <sz val="9"/>
        <color indexed="8"/>
        <rFont val="Calibri"/>
        <family val="2"/>
      </rPr>
      <t>Alquiler de stands en ferias estudiantiles,</t>
    </r>
    <r>
      <rPr>
        <sz val="9"/>
        <color indexed="8"/>
        <rFont val="Calibri"/>
        <family val="2"/>
      </rPr>
      <t xml:space="preserve"> para promocionar la oferta académica.</t>
    </r>
  </si>
  <si>
    <t>Impresión digital y litográfica de material promocional  del Politécnico</t>
  </si>
  <si>
    <t>Publicación de avisos de ley en un períodico locoal con sede y circulación en la ciudad de Medellín</t>
  </si>
  <si>
    <t>Prestación de servicios de actividades operativas logísticas y asistenciales en la celebración de los 55 años de la Institución</t>
  </si>
  <si>
    <t>Elaboración de carpetas portadiplomas para grados institucionales y tarjetas de invitación para grados año 2019</t>
  </si>
  <si>
    <t>Apoyo técnico para la administración y operación de la normativodad del portal web, administración de las redes sociales y de sus herramienta asociadas para la Institución</t>
  </si>
  <si>
    <t>Prestación de servicios profesionales como avaluador de vehículos para determinar el valor comercial del vehículo de placas OKL172 de propiedd de la Institución</t>
  </si>
  <si>
    <t>Prestación de Servicios como Ingeniera para apoyar a la Dirección de Programas y Proyectos Especiales en el marco cel CI 570 de 2016 suscrito con CORNARE</t>
  </si>
  <si>
    <t>Prestación de Servicios como tecnologa  para apoyar a la Dirección de Programas y Proyectos Especiales en el marco cel CI 570 de 2016 suscrito con CORNARE</t>
  </si>
  <si>
    <t>Prestación de Servicios como abogada  para apoyar a la Dirección de Programas y Proyectos Especiales en el marco del CI 4600007908 de 2017 suscrito con Secretaría de Hacienda</t>
  </si>
  <si>
    <t>Prestación de Servicios personales como auxiliar para apoyar a la Dirección de Programas y Proyectos Especiales en el marco del CI 4600007908 de 2017 suscrito con Secretaría de Hacienda</t>
  </si>
  <si>
    <t>ADICIÓN al contrat de prestación de servicios profesionales para apoyar a la Dirección de Programas y Proyectos Especiales en el marco del CI 4600007908 de 2017 suscrito con Secretaría de Hacienda</t>
  </si>
  <si>
    <t>ADICIÓN al contrat de prestación de servicios personales para apoyar a la Dirección de Programas y Proyectos Especiales en el marco del CI 4600007908 de 2017 suscrito con Secretaría de Hacienda</t>
  </si>
  <si>
    <t xml:space="preserve">Suministro por demanda de equipos de cómputo </t>
  </si>
  <si>
    <t>Prestación de servicios profesionales como ingeniero  para apoyar a la Dirección de Programas y Proyectos Especiales en el marco del CI CT-2019-000419 con EPM</t>
  </si>
  <si>
    <t>Prestación de servicios personales  para apoyar a la Dirección de Programas y Proyectos Especiales en el marco del CI CT-2019-000419 con EPM</t>
  </si>
  <si>
    <t>Prestación de servicios personales para apoyar a la Dirección de Programas y Proyectos Especiales en el marco del Contrato Interadministrativo CT-2019-000419 de 2019 suscrito con las Empresas Públicas de Medellín E.S.P.</t>
  </si>
  <si>
    <t>Prestación de servicios operativos logísticos y asistenciales para el desarrollo de actividades en la ejecución del CI CT-2019-000419 con EPM</t>
  </si>
  <si>
    <t>Prestación de servicios profesionales para apoyar como Coordinador Financiero a la Dirección de Programa y Proyectos Especiales en el marco del CI No. 4600009467 suscrito con la Secretaría de Participación</t>
  </si>
  <si>
    <t>Prestación de servicios operativos, logísticos y asistenciales para el desarrollo de actividades de la Dirección de Programas y Proyectos Especiales adscrita a la Vicerrectoría de Extensión, en el marco del CI 4600009467 suscrito con la Secretaría de Participación</t>
  </si>
  <si>
    <t>Prestación de servicios profesionales para apoyar a la Dirección de Programa y Proyectos Especiales en el marco del CI No. 160-CNT1905-66 de 2019 suscrito con CORANTIOQUIA suscrito con la Secretaría de Participación</t>
  </si>
  <si>
    <t>Prestación de servicios profesionales para apoyar como Auxiliar Técnico a la Dirección de Programa y Proyectos Especiales en el marco del CI No. 160-CNT1905-66 de 2019 suscrito con CORANTIOQUIA suscrito con la Secretaría de Participación</t>
  </si>
  <si>
    <t>Prestación de servicios profesionales para apoyar como abogado apoyo directrices y conceptos a la Dirección de Programa y Proyectos Especiales en el marco del CI No. 160-CNT1905-66 de 2019 suscrito con CORANTIOQUIA suscrito con la Secretaría de Participación</t>
  </si>
  <si>
    <t>Prestación de servicios profesionales para apoyar como abogado a la Dirección de Programa y Proyectos Especiales en el marco del CI No. 160-CNT1905-66 de 2019 suscrito con CORANTIOQUIA suscrito con la Secretaría de Participación</t>
  </si>
  <si>
    <t>Coordinación de Bibliotecas</t>
  </si>
  <si>
    <t xml:space="preserve">Vicerrectoría de Extensión </t>
  </si>
  <si>
    <t>Profesional Espeializado Bienes y Servicios</t>
  </si>
  <si>
    <t>Oficina Asesora de Comunicaciones</t>
  </si>
  <si>
    <t>Coordinación de Informática Corporativa</t>
  </si>
  <si>
    <t>Coordinación de Biblioteca</t>
  </si>
  <si>
    <t>Coordinación de Bienes y SErvicios</t>
  </si>
  <si>
    <t>Dirección de Gestión Humana</t>
  </si>
  <si>
    <t>Juan Carlos Gaviria Zapata, Director de Servicios Generales, jcgaviria@elpoli.edu.co</t>
  </si>
  <si>
    <t>Rectoría</t>
  </si>
  <si>
    <t>Coordinación de Bienes y Servicios</t>
  </si>
  <si>
    <t>Dirección de Servicios Generales</t>
  </si>
  <si>
    <t>Vicerrectoría Administrativa</t>
  </si>
  <si>
    <t>Jaime Alonso Vásquez, Contador, javasquez@elpoli.edu.co</t>
  </si>
  <si>
    <t>Juan Fernando Ruiz Ramírez</t>
  </si>
  <si>
    <t>Javier de Jesús Grajales, Coordinador de Bienes y Servicios, jjgrajales@elpoli.edu.co</t>
  </si>
  <si>
    <t>Ricardo León Escobar Aguilera, Director de Programas y Proyectos Especiales</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</si>
</sst>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
    <numFmt numFmtId="180" formatCode="d/mm/yyyy;@"/>
    <numFmt numFmtId="181" formatCode="&quot;$&quot;#,##0"/>
  </numFmts>
  <fonts count="64">
    <font>
      <sz val="11"/>
      <color theme="1"/>
      <name val="Calibri"/>
      <family val="2"/>
    </font>
    <font>
      <sz val="11"/>
      <color indexed="8"/>
      <name val="Calibri"/>
      <family val="2"/>
    </font>
    <font>
      <sz val="8"/>
      <color indexed="8"/>
      <name val="Arial"/>
      <family val="2"/>
    </font>
    <font>
      <sz val="8"/>
      <name val="Arial"/>
      <family val="2"/>
    </font>
    <font>
      <b/>
      <sz val="8"/>
      <color indexed="8"/>
      <name val="Arial"/>
      <family val="2"/>
    </font>
    <font>
      <b/>
      <sz val="9"/>
      <name val="Tahoma"/>
      <family val="2"/>
    </font>
    <font>
      <sz val="9"/>
      <color indexed="8"/>
      <name val="Calibri"/>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8"/>
      <color indexed="63"/>
      <name val="Arial"/>
      <family val="2"/>
    </font>
    <font>
      <sz val="9"/>
      <color indexed="63"/>
      <name val="Arial"/>
      <family val="2"/>
    </font>
    <font>
      <sz val="8"/>
      <name val="Segoe UI"/>
      <family val="2"/>
    </font>
    <font>
      <sz val="9"/>
      <name val="Calibri"/>
      <family val="2"/>
    </font>
    <font>
      <b/>
      <sz val="9"/>
      <name val="Calibri"/>
      <family val="2"/>
    </font>
    <font>
      <b/>
      <sz val="9"/>
      <color indexed="8"/>
      <name val="Calibri"/>
      <family val="2"/>
    </font>
    <font>
      <i/>
      <sz val="9"/>
      <name val="Calibri"/>
      <family val="2"/>
    </font>
    <font>
      <i/>
      <sz val="9"/>
      <color indexed="8"/>
      <name val="Calibri"/>
      <family val="2"/>
    </font>
    <font>
      <b/>
      <i/>
      <sz val="9"/>
      <color indexed="8"/>
      <name val="Calibri"/>
      <family val="2"/>
    </font>
    <font>
      <sz val="9"/>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rgb="FF000000"/>
      <name val="Arial"/>
      <family val="2"/>
    </font>
    <font>
      <sz val="9"/>
      <color theme="1"/>
      <name val="Calibri"/>
      <family val="2"/>
    </font>
    <font>
      <sz val="9"/>
      <color rgb="FF3D3D3D"/>
      <name val="Arial"/>
      <family val="2"/>
    </font>
    <font>
      <sz val="8"/>
      <color theme="1"/>
      <name val="Arial"/>
      <family val="2"/>
    </font>
    <font>
      <sz val="8"/>
      <color rgb="FF3D3D3D"/>
      <name val="Arial"/>
      <family val="2"/>
    </font>
    <font>
      <sz val="8"/>
      <color rgb="FF222222"/>
      <name val="Arial"/>
      <family val="2"/>
    </font>
    <font>
      <sz val="9"/>
      <color rgb="FF000000"/>
      <name val="Calibri"/>
      <family val="2"/>
    </font>
    <font>
      <b/>
      <sz val="9"/>
      <color theme="1"/>
      <name val="Calibri"/>
      <family val="2"/>
    </font>
    <font>
      <sz val="9"/>
      <color rgb="FF3D3D3D"/>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medium"/>
      <top style="thin"/>
      <bottom style="medium"/>
    </border>
    <border>
      <left>
        <color indexed="63"/>
      </left>
      <right style="medium"/>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74"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3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1" xfId="0" applyBorder="1" applyAlignment="1" quotePrefix="1">
      <alignment wrapText="1"/>
    </xf>
    <xf numFmtId="0" fontId="36" fillId="23" borderId="12" xfId="39" applyBorder="1" applyAlignment="1">
      <alignment horizontal="left" wrapText="1"/>
    </xf>
    <xf numFmtId="0" fontId="52" fillId="0" borderId="0" xfId="0" applyFont="1" applyAlignment="1">
      <alignment/>
    </xf>
    <xf numFmtId="0" fontId="36" fillId="23" borderId="14" xfId="39" applyBorder="1" applyAlignment="1">
      <alignment wrapText="1"/>
    </xf>
    <xf numFmtId="0" fontId="0" fillId="0" borderId="15" xfId="0" applyBorder="1" applyAlignment="1">
      <alignment wrapText="1"/>
    </xf>
    <xf numFmtId="0" fontId="0" fillId="0" borderId="0" xfId="0" applyFill="1" applyAlignment="1">
      <alignment wrapText="1"/>
    </xf>
    <xf numFmtId="0" fontId="44" fillId="0" borderId="11" xfId="46" applyBorder="1" applyAlignment="1">
      <alignment wrapText="1"/>
    </xf>
    <xf numFmtId="14" fontId="53" fillId="0" borderId="16" xfId="0" applyNumberFormat="1" applyFont="1" applyBorder="1" applyAlignment="1">
      <alignment wrapText="1"/>
    </xf>
    <xf numFmtId="174" fontId="53" fillId="0" borderId="17" xfId="51" applyFont="1" applyBorder="1" applyAlignment="1">
      <alignment/>
    </xf>
    <xf numFmtId="174" fontId="53" fillId="0" borderId="11" xfId="51" applyFont="1" applyBorder="1" applyAlignment="1">
      <alignment wrapText="1"/>
    </xf>
    <xf numFmtId="174" fontId="54" fillId="0" borderId="18" xfId="51" applyFont="1" applyBorder="1" applyAlignment="1">
      <alignment/>
    </xf>
    <xf numFmtId="0" fontId="2" fillId="0" borderId="18" xfId="0" applyFont="1" applyFill="1" applyBorder="1" applyAlignment="1" applyProtection="1">
      <alignment horizontal="center" vertical="center" wrapText="1"/>
      <protection locked="0"/>
    </xf>
    <xf numFmtId="0" fontId="2" fillId="0" borderId="18" xfId="0" applyFont="1" applyFill="1" applyBorder="1" applyAlignment="1">
      <alignment vertical="center" wrapText="1"/>
    </xf>
    <xf numFmtId="0" fontId="2" fillId="0" borderId="18" xfId="0" applyFont="1" applyBorder="1" applyAlignment="1">
      <alignment vertical="center" wrapText="1"/>
    </xf>
    <xf numFmtId="0" fontId="0" fillId="0" borderId="0" xfId="0" applyAlignment="1">
      <alignment/>
    </xf>
    <xf numFmtId="0" fontId="36" fillId="23" borderId="13" xfId="39" applyBorder="1" applyAlignment="1">
      <alignment wrapText="1"/>
    </xf>
    <xf numFmtId="0" fontId="52" fillId="0" borderId="0" xfId="0" applyFont="1" applyAlignment="1">
      <alignment wrapText="1"/>
    </xf>
    <xf numFmtId="0" fontId="36" fillId="23" borderId="12" xfId="39" applyBorder="1" applyAlignment="1">
      <alignment wrapText="1"/>
    </xf>
    <xf numFmtId="0" fontId="36" fillId="23" borderId="14" xfId="39" applyBorder="1" applyAlignment="1">
      <alignment horizontal="left" wrapText="1"/>
    </xf>
    <xf numFmtId="0" fontId="2" fillId="0" borderId="18" xfId="0" applyFont="1" applyBorder="1" applyAlignment="1">
      <alignment horizontal="center" vertical="center" wrapText="1"/>
    </xf>
    <xf numFmtId="0" fontId="2" fillId="33" borderId="18" xfId="0" applyFont="1" applyFill="1" applyBorder="1" applyAlignment="1">
      <alignment vertical="center" wrapText="1"/>
    </xf>
    <xf numFmtId="0" fontId="2" fillId="33" borderId="18" xfId="0" applyFont="1" applyFill="1" applyBorder="1" applyAlignment="1" applyProtection="1">
      <alignment horizontal="center" vertical="center" wrapText="1"/>
      <protection locked="0"/>
    </xf>
    <xf numFmtId="0" fontId="2" fillId="33" borderId="18" xfId="0" applyFont="1" applyFill="1" applyBorder="1" applyAlignment="1" applyProtection="1">
      <alignment horizontal="left" vertical="center" wrapText="1"/>
      <protection locked="0"/>
    </xf>
    <xf numFmtId="0" fontId="0" fillId="0" borderId="0" xfId="0" applyAlignment="1">
      <alignment horizontal="left" wrapText="1"/>
    </xf>
    <xf numFmtId="0" fontId="36" fillId="23" borderId="13" xfId="39" applyBorder="1" applyAlignment="1">
      <alignment horizontal="left" wrapText="1"/>
    </xf>
    <xf numFmtId="14" fontId="2" fillId="0" borderId="18" xfId="0" applyNumberFormat="1" applyFont="1" applyFill="1" applyBorder="1" applyAlignment="1" applyProtection="1">
      <alignment horizontal="left" vertical="center" wrapText="1"/>
      <protection locked="0"/>
    </xf>
    <xf numFmtId="0" fontId="55" fillId="0" borderId="0" xfId="0" applyFont="1" applyFill="1" applyBorder="1" applyAlignment="1" applyProtection="1">
      <alignment horizontal="center" vertical="center" wrapText="1"/>
      <protection locked="0"/>
    </xf>
    <xf numFmtId="174" fontId="0" fillId="0" borderId="0" xfId="0" applyNumberFormat="1" applyAlignment="1">
      <alignment wrapText="1"/>
    </xf>
    <xf numFmtId="178" fontId="0" fillId="0" borderId="0" xfId="0" applyNumberFormat="1" applyAlignment="1">
      <alignment wrapText="1"/>
    </xf>
    <xf numFmtId="0" fontId="2" fillId="0" borderId="18" xfId="0" applyFont="1" applyFill="1" applyBorder="1" applyAlignment="1">
      <alignment horizontal="center" vertical="center" wrapText="1"/>
    </xf>
    <xf numFmtId="0" fontId="56" fillId="0" borderId="18" xfId="0" applyFont="1" applyBorder="1" applyAlignment="1">
      <alignment horizontal="center" vertical="center"/>
    </xf>
    <xf numFmtId="14" fontId="2" fillId="33" borderId="18" xfId="0" applyNumberFormat="1" applyFont="1" applyFill="1" applyBorder="1" applyAlignment="1" applyProtection="1">
      <alignment horizontal="left" vertical="center" wrapText="1"/>
      <protection locked="0"/>
    </xf>
    <xf numFmtId="0" fontId="56" fillId="0" borderId="18" xfId="0" applyFont="1" applyBorder="1" applyAlignment="1">
      <alignment horizontal="center"/>
    </xf>
    <xf numFmtId="0" fontId="2" fillId="33" borderId="18"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Border="1" applyAlignment="1">
      <alignment wrapText="1"/>
    </xf>
    <xf numFmtId="0" fontId="0" fillId="0" borderId="0" xfId="0" applyBorder="1" applyAlignment="1">
      <alignment horizontal="left" wrapText="1"/>
    </xf>
    <xf numFmtId="0" fontId="2" fillId="33" borderId="0" xfId="0" applyFont="1" applyFill="1" applyBorder="1" applyAlignment="1" applyProtection="1">
      <alignment horizontal="left" vertical="center" wrapText="1"/>
      <protection locked="0"/>
    </xf>
    <xf numFmtId="0" fontId="57" fillId="33" borderId="0" xfId="0" applyFont="1" applyFill="1" applyBorder="1" applyAlignment="1" applyProtection="1">
      <alignment horizontal="center" vertical="center" wrapText="1"/>
      <protection locked="0"/>
    </xf>
    <xf numFmtId="0" fontId="2" fillId="0" borderId="0" xfId="0" applyFont="1" applyBorder="1" applyAlignment="1">
      <alignment vertical="center" wrapText="1"/>
    </xf>
    <xf numFmtId="0" fontId="2" fillId="0" borderId="0" xfId="0" applyFont="1" applyFill="1" applyBorder="1" applyAlignment="1">
      <alignment vertical="center" wrapText="1"/>
    </xf>
    <xf numFmtId="0" fontId="57" fillId="33" borderId="0" xfId="0" applyFont="1" applyFill="1" applyBorder="1" applyAlignment="1" applyProtection="1">
      <alignment horizontal="center" vertical="center"/>
      <protection locked="0"/>
    </xf>
    <xf numFmtId="0" fontId="0" fillId="0" borderId="0" xfId="0" applyBorder="1" applyAlignment="1">
      <alignment/>
    </xf>
    <xf numFmtId="0" fontId="2" fillId="0" borderId="0" xfId="0" applyFont="1" applyBorder="1" applyAlignment="1" applyProtection="1">
      <alignment horizontal="center" vertical="center" wrapText="1"/>
      <protection locked="0"/>
    </xf>
    <xf numFmtId="0" fontId="3" fillId="33" borderId="0" xfId="0" applyFont="1" applyFill="1" applyBorder="1" applyAlignment="1" applyProtection="1">
      <alignment horizontal="left" vertical="center" wrapText="1"/>
      <protection locked="0"/>
    </xf>
    <xf numFmtId="0" fontId="3" fillId="33" borderId="0" xfId="0" applyFont="1" applyFill="1" applyBorder="1" applyAlignment="1" applyProtection="1">
      <alignment horizontal="center" vertical="center"/>
      <protection locked="0"/>
    </xf>
    <xf numFmtId="0" fontId="58" fillId="0" borderId="0" xfId="0" applyFont="1" applyBorder="1" applyAlignment="1">
      <alignment horizontal="center" vertical="center"/>
    </xf>
    <xf numFmtId="0" fontId="2" fillId="0" borderId="0" xfId="0" applyFont="1" applyFill="1" applyBorder="1" applyAlignment="1" applyProtection="1">
      <alignment horizontal="left" vertical="center" wrapText="1"/>
      <protection locked="0"/>
    </xf>
    <xf numFmtId="0" fontId="57" fillId="0" borderId="0" xfId="0" applyFont="1" applyBorder="1" applyAlignment="1">
      <alignment horizontal="center" vertical="center"/>
    </xf>
    <xf numFmtId="0" fontId="57" fillId="0" borderId="0" xfId="0" applyFont="1" applyBorder="1" applyAlignment="1">
      <alignment horizontal="center"/>
    </xf>
    <xf numFmtId="0" fontId="2" fillId="33" borderId="0" xfId="0" applyFont="1" applyFill="1" applyBorder="1" applyAlignment="1">
      <alignment vertical="center" wrapText="1"/>
    </xf>
    <xf numFmtId="0" fontId="2" fillId="33" borderId="0" xfId="0" applyFont="1" applyFill="1" applyBorder="1" applyAlignment="1" applyProtection="1">
      <alignment horizontal="center" vertical="center" wrapText="1"/>
      <protection locked="0"/>
    </xf>
    <xf numFmtId="0" fontId="57" fillId="0" borderId="0" xfId="0" applyFont="1" applyBorder="1" applyAlignment="1">
      <alignment/>
    </xf>
    <xf numFmtId="0" fontId="59" fillId="0" borderId="0" xfId="0" applyFont="1" applyBorder="1" applyAlignment="1">
      <alignment horizontal="center" vertical="center"/>
    </xf>
    <xf numFmtId="0" fontId="2" fillId="0" borderId="0" xfId="0" applyFont="1" applyBorder="1" applyAlignment="1" applyProtection="1">
      <alignment horizontal="left" vertical="center" wrapText="1"/>
      <protection locked="0"/>
    </xf>
    <xf numFmtId="0" fontId="59" fillId="0" borderId="0" xfId="0" applyFont="1" applyBorder="1" applyAlignment="1">
      <alignment horizont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3" fillId="33" borderId="0" xfId="0" applyFont="1" applyFill="1" applyBorder="1" applyAlignment="1">
      <alignment horizontal="left" vertical="center" wrapText="1"/>
    </xf>
    <xf numFmtId="0" fontId="3" fillId="33"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57" fillId="33"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wrapText="1"/>
    </xf>
    <xf numFmtId="0" fontId="57" fillId="0" borderId="0" xfId="0" applyFont="1" applyBorder="1" applyAlignment="1">
      <alignment horizontal="justify" vertical="center"/>
    </xf>
    <xf numFmtId="0" fontId="59" fillId="0" borderId="0" xfId="0" applyFont="1" applyBorder="1" applyAlignment="1">
      <alignment wrapText="1"/>
    </xf>
    <xf numFmtId="0" fontId="58" fillId="0" borderId="0" xfId="0" applyFont="1" applyBorder="1" applyAlignment="1">
      <alignment horizontal="center"/>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55" fillId="0" borderId="18" xfId="0" applyFont="1" applyFill="1" applyBorder="1" applyAlignment="1">
      <alignment vertical="center" wrapText="1"/>
    </xf>
    <xf numFmtId="0" fontId="29" fillId="0" borderId="18" xfId="0" applyFont="1" applyFill="1" applyBorder="1" applyAlignment="1">
      <alignment vertical="center" wrapText="1"/>
    </xf>
    <xf numFmtId="0" fontId="6" fillId="0" borderId="18"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60" fillId="0" borderId="18" xfId="0" applyFont="1" applyFill="1" applyBorder="1" applyAlignment="1">
      <alignment horizontal="left" vertical="center" wrapText="1"/>
    </xf>
    <xf numFmtId="0" fontId="29" fillId="0" borderId="18" xfId="0" applyFont="1" applyFill="1" applyBorder="1" applyAlignment="1">
      <alignment horizontal="justify" vertical="center"/>
    </xf>
    <xf numFmtId="0" fontId="29" fillId="0" borderId="18" xfId="0" applyFont="1" applyFill="1" applyBorder="1" applyAlignment="1" applyProtection="1">
      <alignment horizontal="left" vertical="center" wrapText="1"/>
      <protection locked="0"/>
    </xf>
    <xf numFmtId="14" fontId="6" fillId="0" borderId="18" xfId="0" applyNumberFormat="1" applyFont="1" applyFill="1" applyBorder="1" applyAlignment="1" applyProtection="1">
      <alignment horizontal="left" vertical="center" wrapText="1"/>
      <protection locked="0"/>
    </xf>
    <xf numFmtId="0" fontId="55" fillId="0" borderId="18" xfId="0" applyFont="1" applyFill="1" applyBorder="1" applyAlignment="1">
      <alignment horizontal="justify" vertical="center"/>
    </xf>
    <xf numFmtId="0" fontId="29" fillId="0" borderId="27" xfId="0" applyFont="1" applyFill="1" applyBorder="1" applyAlignment="1" applyProtection="1">
      <alignment horizontal="left" vertical="center" wrapText="1"/>
      <protection locked="0"/>
    </xf>
    <xf numFmtId="0" fontId="6" fillId="0" borderId="27" xfId="0" applyFont="1" applyFill="1" applyBorder="1" applyAlignment="1">
      <alignment horizontal="justify" vertical="top" wrapText="1"/>
    </xf>
    <xf numFmtId="0" fontId="6" fillId="0" borderId="27" xfId="0" applyFont="1" applyFill="1" applyBorder="1" applyAlignment="1">
      <alignment horizontal="justify" vertical="center" wrapText="1"/>
    </xf>
    <xf numFmtId="0" fontId="6" fillId="0" borderId="18" xfId="0" applyFont="1" applyFill="1" applyBorder="1" applyAlignment="1">
      <alignment horizontal="justify" vertical="center" wrapText="1"/>
    </xf>
    <xf numFmtId="0" fontId="6" fillId="0" borderId="18" xfId="0" applyFont="1" applyFill="1" applyBorder="1" applyAlignment="1">
      <alignment horizontal="justify" vertical="top" wrapText="1"/>
    </xf>
    <xf numFmtId="0" fontId="6" fillId="0" borderId="18" xfId="0" applyFont="1" applyFill="1" applyBorder="1" applyAlignment="1">
      <alignment horizontal="left" vertical="center" wrapText="1"/>
    </xf>
    <xf numFmtId="14" fontId="31" fillId="0" borderId="18" xfId="0" applyNumberFormat="1" applyFont="1" applyFill="1" applyBorder="1" applyAlignment="1" applyProtection="1">
      <alignment horizontal="left" vertical="center" wrapText="1"/>
      <protection locked="0"/>
    </xf>
    <xf numFmtId="0" fontId="6" fillId="0" borderId="18" xfId="0" applyFont="1" applyFill="1" applyBorder="1" applyAlignment="1">
      <alignment vertical="center" wrapText="1"/>
    </xf>
    <xf numFmtId="0" fontId="6" fillId="0" borderId="18"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6" fillId="0" borderId="18" xfId="0" applyFont="1" applyFill="1" applyBorder="1" applyAlignment="1" applyProtection="1">
      <alignment horizontal="center" vertical="center" wrapText="1"/>
      <protection locked="0"/>
    </xf>
    <xf numFmtId="0" fontId="29" fillId="0" borderId="18" xfId="0" applyFont="1" applyFill="1" applyBorder="1" applyAlignment="1" applyProtection="1">
      <alignment horizontal="center" vertical="center" wrapText="1"/>
      <protection locked="0"/>
    </xf>
    <xf numFmtId="0" fontId="55" fillId="0" borderId="18" xfId="0" applyFont="1" applyFill="1" applyBorder="1" applyAlignment="1" applyProtection="1">
      <alignment horizontal="center" vertical="center" wrapText="1"/>
      <protection locked="0"/>
    </xf>
    <xf numFmtId="0" fontId="29" fillId="0" borderId="18" xfId="39" applyFont="1" applyFill="1" applyBorder="1" applyAlignment="1" applyProtection="1">
      <alignment horizontal="center" vertical="center" wrapText="1"/>
      <protection locked="0"/>
    </xf>
    <xf numFmtId="0" fontId="29"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horizontal="center" vertical="center" wrapText="1"/>
      <protection locked="0"/>
    </xf>
    <xf numFmtId="0" fontId="31" fillId="0" borderId="18" xfId="0" applyFont="1" applyFill="1" applyBorder="1" applyAlignment="1" applyProtection="1">
      <alignment horizontal="center" vertical="center" wrapText="1"/>
      <protection locked="0"/>
    </xf>
    <xf numFmtId="0" fontId="55" fillId="0" borderId="18" xfId="0" applyFont="1" applyFill="1" applyBorder="1" applyAlignment="1" applyProtection="1">
      <alignment horizontal="center" vertical="center"/>
      <protection locked="0"/>
    </xf>
    <xf numFmtId="0" fontId="29" fillId="0" borderId="18" xfId="0" applyFont="1" applyFill="1" applyBorder="1" applyAlignment="1">
      <alignment horizontal="center" vertical="center" wrapText="1"/>
    </xf>
    <xf numFmtId="0" fontId="55" fillId="0" borderId="18" xfId="0" applyFont="1" applyFill="1" applyBorder="1" applyAlignment="1">
      <alignment horizontal="center" vertical="center"/>
    </xf>
    <xf numFmtId="0" fontId="55" fillId="0" borderId="18" xfId="0" applyFont="1" applyFill="1" applyBorder="1" applyAlignment="1">
      <alignment horizontal="center" vertical="center" wrapText="1"/>
    </xf>
    <xf numFmtId="0" fontId="62" fillId="0" borderId="18" xfId="0" applyFont="1" applyFill="1" applyBorder="1" applyAlignment="1">
      <alignment horizontal="center" vertical="center" wrapText="1"/>
    </xf>
    <xf numFmtId="0" fontId="55" fillId="0" borderId="18" xfId="0" applyFont="1" applyFill="1" applyBorder="1" applyAlignment="1">
      <alignment horizontal="center"/>
    </xf>
    <xf numFmtId="0" fontId="55" fillId="0" borderId="0" xfId="0" applyFont="1" applyFill="1" applyAlignment="1">
      <alignment horizontal="center" vertical="center"/>
    </xf>
    <xf numFmtId="14" fontId="55" fillId="0" borderId="18" xfId="0" applyNumberFormat="1" applyFont="1" applyFill="1" applyBorder="1" applyAlignment="1">
      <alignment horizontal="center" vertical="center" wrapText="1"/>
    </xf>
    <xf numFmtId="14" fontId="6" fillId="0" borderId="18" xfId="0" applyNumberFormat="1" applyFont="1" applyFill="1" applyBorder="1" applyAlignment="1" applyProtection="1">
      <alignment horizontal="center" vertical="center" wrapText="1"/>
      <protection locked="0"/>
    </xf>
    <xf numFmtId="14" fontId="29" fillId="0" borderId="18" xfId="0" applyNumberFormat="1" applyFont="1" applyFill="1" applyBorder="1" applyAlignment="1" applyProtection="1">
      <alignment horizontal="center" vertical="center" wrapText="1"/>
      <protection locked="0"/>
    </xf>
    <xf numFmtId="14" fontId="31" fillId="0" borderId="18" xfId="0" applyNumberFormat="1" applyFont="1" applyFill="1" applyBorder="1" applyAlignment="1" applyProtection="1">
      <alignment horizontal="center" vertical="center" wrapText="1"/>
      <protection locked="0"/>
    </xf>
    <xf numFmtId="180" fontId="6" fillId="0" borderId="18" xfId="0" applyNumberFormat="1" applyFont="1" applyFill="1" applyBorder="1" applyAlignment="1" applyProtection="1">
      <alignment horizontal="center" vertical="center"/>
      <protection locked="0"/>
    </xf>
    <xf numFmtId="14" fontId="29" fillId="0" borderId="18" xfId="0" applyNumberFormat="1" applyFont="1" applyFill="1" applyBorder="1" applyAlignment="1" applyProtection="1">
      <alignment horizontal="center" vertical="center"/>
      <protection locked="0"/>
    </xf>
    <xf numFmtId="14" fontId="6" fillId="0" borderId="18" xfId="0" applyNumberFormat="1" applyFont="1" applyFill="1" applyBorder="1" applyAlignment="1" applyProtection="1">
      <alignment horizontal="center" vertical="center"/>
      <protection locked="0"/>
    </xf>
    <xf numFmtId="14" fontId="6" fillId="0" borderId="18" xfId="0" applyNumberFormat="1" applyFont="1" applyFill="1" applyBorder="1" applyAlignment="1">
      <alignment horizontal="center" vertical="center"/>
    </xf>
    <xf numFmtId="1" fontId="29" fillId="0" borderId="18" xfId="0" applyNumberFormat="1" applyFont="1" applyFill="1" applyBorder="1" applyAlignment="1" applyProtection="1">
      <alignment horizontal="center" vertical="center" wrapText="1"/>
      <protection locked="0"/>
    </xf>
    <xf numFmtId="0" fontId="6" fillId="0" borderId="18" xfId="0" applyNumberFormat="1" applyFont="1" applyFill="1" applyBorder="1" applyAlignment="1" applyProtection="1">
      <alignment horizontal="center" vertical="center" wrapText="1"/>
      <protection locked="0"/>
    </xf>
    <xf numFmtId="174" fontId="55" fillId="0" borderId="18" xfId="52" applyFont="1" applyFill="1" applyBorder="1" applyAlignment="1">
      <alignment horizontal="center" vertical="center" wrapText="1"/>
    </xf>
    <xf numFmtId="0" fontId="29" fillId="0" borderId="18" xfId="0" applyNumberFormat="1" applyFont="1" applyFill="1" applyBorder="1" applyAlignment="1" applyProtection="1">
      <alignment horizontal="center" vertical="center" wrapText="1"/>
      <protection locked="0"/>
    </xf>
    <xf numFmtId="0" fontId="29" fillId="0" borderId="18" xfId="0" applyNumberFormat="1" applyFont="1" applyFill="1" applyBorder="1" applyAlignment="1" applyProtection="1">
      <alignment horizontal="left" vertical="center" wrapText="1"/>
      <protection locked="0"/>
    </xf>
    <xf numFmtId="0" fontId="6" fillId="0" borderId="18" xfId="0" applyNumberFormat="1" applyFont="1" applyFill="1" applyBorder="1" applyAlignment="1" applyProtection="1">
      <alignment horizontal="left" vertical="center" wrapText="1"/>
      <protection locked="0"/>
    </xf>
    <xf numFmtId="0" fontId="55" fillId="0" borderId="0" xfId="0" applyFont="1" applyFill="1" applyAlignment="1">
      <alignment horizontal="center" vertical="center" wrapText="1"/>
    </xf>
    <xf numFmtId="178" fontId="6" fillId="0" borderId="18" xfId="53" applyNumberFormat="1" applyFont="1" applyFill="1" applyBorder="1" applyAlignment="1" applyProtection="1">
      <alignment horizontal="center" vertical="center" wrapText="1"/>
      <protection locked="0"/>
    </xf>
    <xf numFmtId="171" fontId="29" fillId="0" borderId="18" xfId="0" applyNumberFormat="1" applyFont="1" applyFill="1" applyBorder="1" applyAlignment="1" applyProtection="1">
      <alignment horizontal="center" vertical="center" wrapText="1"/>
      <protection locked="0"/>
    </xf>
    <xf numFmtId="0" fontId="6" fillId="0" borderId="18"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Moneda [0] 3" xfId="52"/>
    <cellStyle name="Moneda 2" xfId="53"/>
    <cellStyle name="Moneda 2 2 3" xfId="54"/>
    <cellStyle name="Neutral"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litecnicojic.edu.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743"/>
  <sheetViews>
    <sheetView tabSelected="1" zoomScale="80" zoomScaleNormal="80" zoomScalePageLayoutView="80" workbookViewId="0" topLeftCell="A1">
      <selection activeCell="C85" sqref="C85"/>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22.28125" style="1" bestFit="1" customWidth="1"/>
    <col min="10" max="10" width="16.140625" style="1" bestFit="1" customWidth="1"/>
    <col min="11" max="11" width="16.7109375" style="1" customWidth="1"/>
    <col min="12" max="12" width="47.140625" style="29" customWidth="1"/>
    <col min="13" max="13" width="14.00390625" style="1" customWidth="1"/>
    <col min="14" max="14" width="42.421875" style="1" customWidth="1"/>
    <col min="15" max="16384" width="10.8515625" style="1" customWidth="1"/>
  </cols>
  <sheetData>
    <row r="1" ht="15"/>
    <row r="2" ht="15">
      <c r="B2" s="8" t="s">
        <v>20</v>
      </c>
    </row>
    <row r="3" ht="15">
      <c r="B3" s="8"/>
    </row>
    <row r="4" ht="15.75" thickBot="1">
      <c r="B4" s="8" t="s">
        <v>0</v>
      </c>
    </row>
    <row r="5" spans="2:9" ht="15">
      <c r="B5" s="4" t="s">
        <v>1</v>
      </c>
      <c r="C5" s="5" t="s">
        <v>29</v>
      </c>
      <c r="F5" s="74" t="s">
        <v>27</v>
      </c>
      <c r="G5" s="75"/>
      <c r="H5" s="75"/>
      <c r="I5" s="76"/>
    </row>
    <row r="6" spans="2:9" ht="15">
      <c r="B6" s="2" t="s">
        <v>2</v>
      </c>
      <c r="C6" s="3" t="s">
        <v>30</v>
      </c>
      <c r="F6" s="77"/>
      <c r="G6" s="78"/>
      <c r="H6" s="78"/>
      <c r="I6" s="79"/>
    </row>
    <row r="7" spans="2:9" ht="15">
      <c r="B7" s="2" t="s">
        <v>3</v>
      </c>
      <c r="C7" s="6">
        <v>3197952</v>
      </c>
      <c r="F7" s="77"/>
      <c r="G7" s="78"/>
      <c r="H7" s="78"/>
      <c r="I7" s="79"/>
    </row>
    <row r="8" spans="2:9" ht="15">
      <c r="B8" s="2" t="s">
        <v>16</v>
      </c>
      <c r="C8" s="12" t="s">
        <v>31</v>
      </c>
      <c r="F8" s="77"/>
      <c r="G8" s="78"/>
      <c r="H8" s="78"/>
      <c r="I8" s="79"/>
    </row>
    <row r="9" spans="2:9" ht="225">
      <c r="B9" s="2" t="s">
        <v>19</v>
      </c>
      <c r="C9" s="3" t="s">
        <v>32</v>
      </c>
      <c r="F9" s="80"/>
      <c r="G9" s="81"/>
      <c r="H9" s="81"/>
      <c r="I9" s="82"/>
    </row>
    <row r="10" spans="2:9" ht="75">
      <c r="B10" s="2" t="s">
        <v>4</v>
      </c>
      <c r="C10" s="3" t="s">
        <v>33</v>
      </c>
      <c r="F10" s="11"/>
      <c r="G10" s="11"/>
      <c r="H10" s="11"/>
      <c r="I10" s="11"/>
    </row>
    <row r="11" spans="2:9" ht="30">
      <c r="B11" s="2" t="s">
        <v>5</v>
      </c>
      <c r="C11" s="3" t="s">
        <v>34</v>
      </c>
      <c r="F11" s="74" t="s">
        <v>26</v>
      </c>
      <c r="G11" s="75"/>
      <c r="H11" s="75"/>
      <c r="I11" s="76"/>
    </row>
    <row r="12" spans="2:9" ht="15">
      <c r="B12" s="2" t="s">
        <v>23</v>
      </c>
      <c r="C12" s="16">
        <v>16517456273</v>
      </c>
      <c r="F12" s="77"/>
      <c r="G12" s="78"/>
      <c r="H12" s="78"/>
      <c r="I12" s="79"/>
    </row>
    <row r="13" spans="2:9" ht="30">
      <c r="B13" s="2" t="s">
        <v>24</v>
      </c>
      <c r="C13" s="14">
        <v>372652200</v>
      </c>
      <c r="F13" s="77"/>
      <c r="G13" s="78"/>
      <c r="H13" s="78"/>
      <c r="I13" s="79"/>
    </row>
    <row r="14" spans="2:9" ht="30">
      <c r="B14" s="2" t="s">
        <v>25</v>
      </c>
      <c r="C14" s="15">
        <v>37265220</v>
      </c>
      <c r="F14" s="77"/>
      <c r="G14" s="78"/>
      <c r="H14" s="78"/>
      <c r="I14" s="79"/>
    </row>
    <row r="15" spans="2:9" ht="30.75" thickBot="1">
      <c r="B15" s="10" t="s">
        <v>18</v>
      </c>
      <c r="C15" s="13">
        <v>43620</v>
      </c>
      <c r="F15" s="80"/>
      <c r="G15" s="81"/>
      <c r="H15" s="81"/>
      <c r="I15" s="82"/>
    </row>
    <row r="16" ht="15"/>
    <row r="17" ht="15.75" thickBot="1">
      <c r="B17" s="8" t="s">
        <v>15</v>
      </c>
    </row>
    <row r="18" spans="2:12" ht="75" customHeight="1">
      <c r="B18" s="7" t="s">
        <v>28</v>
      </c>
      <c r="C18" s="9" t="s">
        <v>6</v>
      </c>
      <c r="D18" s="9" t="s">
        <v>17</v>
      </c>
      <c r="E18" s="9" t="s">
        <v>7</v>
      </c>
      <c r="F18" s="9" t="s">
        <v>8</v>
      </c>
      <c r="G18" s="9" t="s">
        <v>9</v>
      </c>
      <c r="H18" s="9" t="s">
        <v>10</v>
      </c>
      <c r="I18" s="9" t="s">
        <v>11</v>
      </c>
      <c r="J18" s="9" t="s">
        <v>12</v>
      </c>
      <c r="K18" s="9" t="s">
        <v>13</v>
      </c>
      <c r="L18" s="30" t="s">
        <v>14</v>
      </c>
    </row>
    <row r="19" spans="2:12" ht="120">
      <c r="B19" s="103">
        <v>85121608</v>
      </c>
      <c r="C19" s="83" t="s">
        <v>117</v>
      </c>
      <c r="D19" s="117">
        <v>43488</v>
      </c>
      <c r="E19" s="113">
        <v>180</v>
      </c>
      <c r="F19" s="113" t="s">
        <v>58</v>
      </c>
      <c r="G19" s="103" t="s">
        <v>37</v>
      </c>
      <c r="H19" s="127">
        <f aca="true" t="shared" si="0" ref="H19:I25">4231200*6</f>
        <v>25387200</v>
      </c>
      <c r="I19" s="127">
        <f t="shared" si="0"/>
        <v>25387200</v>
      </c>
      <c r="J19" s="17" t="s">
        <v>38</v>
      </c>
      <c r="K19" s="17" t="s">
        <v>38</v>
      </c>
      <c r="L19" s="113" t="s">
        <v>218</v>
      </c>
    </row>
    <row r="20" spans="2:12" ht="36">
      <c r="B20" s="103">
        <v>86000000</v>
      </c>
      <c r="C20" s="83" t="s">
        <v>283</v>
      </c>
      <c r="D20" s="117">
        <v>43544</v>
      </c>
      <c r="E20" s="113">
        <v>210</v>
      </c>
      <c r="F20" s="113" t="s">
        <v>58</v>
      </c>
      <c r="G20" s="103" t="s">
        <v>37</v>
      </c>
      <c r="H20" s="127">
        <v>9870315</v>
      </c>
      <c r="I20" s="127">
        <v>9870316</v>
      </c>
      <c r="J20" s="17" t="s">
        <v>38</v>
      </c>
      <c r="K20" s="17" t="s">
        <v>38</v>
      </c>
      <c r="L20" s="113" t="s">
        <v>218</v>
      </c>
    </row>
    <row r="21" spans="2:12" ht="120">
      <c r="B21" s="103">
        <v>85121608</v>
      </c>
      <c r="C21" s="83" t="s">
        <v>117</v>
      </c>
      <c r="D21" s="117">
        <v>43488</v>
      </c>
      <c r="E21" s="113">
        <v>180</v>
      </c>
      <c r="F21" s="113" t="s">
        <v>58</v>
      </c>
      <c r="G21" s="103" t="s">
        <v>37</v>
      </c>
      <c r="H21" s="127">
        <f t="shared" si="0"/>
        <v>25387200</v>
      </c>
      <c r="I21" s="127">
        <f t="shared" si="0"/>
        <v>25387200</v>
      </c>
      <c r="J21" s="17" t="s">
        <v>38</v>
      </c>
      <c r="K21" s="17" t="s">
        <v>38</v>
      </c>
      <c r="L21" s="113" t="s">
        <v>218</v>
      </c>
    </row>
    <row r="22" spans="2:12" ht="120">
      <c r="B22" s="103">
        <v>85121608</v>
      </c>
      <c r="C22" s="83" t="s">
        <v>117</v>
      </c>
      <c r="D22" s="117">
        <v>43488</v>
      </c>
      <c r="E22" s="113">
        <v>180</v>
      </c>
      <c r="F22" s="113" t="s">
        <v>58</v>
      </c>
      <c r="G22" s="103" t="s">
        <v>37</v>
      </c>
      <c r="H22" s="127">
        <f t="shared" si="0"/>
        <v>25387200</v>
      </c>
      <c r="I22" s="127">
        <f t="shared" si="0"/>
        <v>25387200</v>
      </c>
      <c r="J22" s="17" t="s">
        <v>38</v>
      </c>
      <c r="K22" s="17" t="s">
        <v>38</v>
      </c>
      <c r="L22" s="113" t="s">
        <v>218</v>
      </c>
    </row>
    <row r="23" spans="2:12" ht="120">
      <c r="B23" s="103">
        <v>85121608</v>
      </c>
      <c r="C23" s="83" t="s">
        <v>117</v>
      </c>
      <c r="D23" s="117">
        <v>43488</v>
      </c>
      <c r="E23" s="113">
        <v>180</v>
      </c>
      <c r="F23" s="113" t="s">
        <v>58</v>
      </c>
      <c r="G23" s="103" t="s">
        <v>37</v>
      </c>
      <c r="H23" s="127">
        <f t="shared" si="0"/>
        <v>25387200</v>
      </c>
      <c r="I23" s="127">
        <f t="shared" si="0"/>
        <v>25387200</v>
      </c>
      <c r="J23" s="17" t="s">
        <v>38</v>
      </c>
      <c r="K23" s="17" t="s">
        <v>38</v>
      </c>
      <c r="L23" s="113" t="s">
        <v>218</v>
      </c>
    </row>
    <row r="24" spans="2:12" ht="120">
      <c r="B24" s="103">
        <v>85121608</v>
      </c>
      <c r="C24" s="83" t="s">
        <v>117</v>
      </c>
      <c r="D24" s="117">
        <v>43488</v>
      </c>
      <c r="E24" s="113">
        <v>180</v>
      </c>
      <c r="F24" s="113" t="s">
        <v>58</v>
      </c>
      <c r="G24" s="103" t="s">
        <v>37</v>
      </c>
      <c r="H24" s="127">
        <f t="shared" si="0"/>
        <v>25387200</v>
      </c>
      <c r="I24" s="127">
        <f t="shared" si="0"/>
        <v>25387200</v>
      </c>
      <c r="J24" s="17" t="s">
        <v>38</v>
      </c>
      <c r="K24" s="17" t="s">
        <v>38</v>
      </c>
      <c r="L24" s="113" t="s">
        <v>218</v>
      </c>
    </row>
    <row r="25" spans="2:12" ht="120">
      <c r="B25" s="103">
        <v>85121608</v>
      </c>
      <c r="C25" s="83" t="s">
        <v>117</v>
      </c>
      <c r="D25" s="117">
        <v>43480</v>
      </c>
      <c r="E25" s="113">
        <v>180</v>
      </c>
      <c r="F25" s="113" t="s">
        <v>58</v>
      </c>
      <c r="G25" s="103" t="s">
        <v>37</v>
      </c>
      <c r="H25" s="127">
        <f t="shared" si="0"/>
        <v>25387200</v>
      </c>
      <c r="I25" s="127">
        <f t="shared" si="0"/>
        <v>25387200</v>
      </c>
      <c r="J25" s="17" t="s">
        <v>38</v>
      </c>
      <c r="K25" s="17" t="s">
        <v>38</v>
      </c>
      <c r="L25" s="113" t="s">
        <v>218</v>
      </c>
    </row>
    <row r="26" spans="2:12" ht="120">
      <c r="B26" s="103">
        <v>85121608</v>
      </c>
      <c r="C26" s="83" t="s">
        <v>117</v>
      </c>
      <c r="D26" s="117">
        <v>43480</v>
      </c>
      <c r="E26" s="113">
        <v>180</v>
      </c>
      <c r="F26" s="113" t="s">
        <v>58</v>
      </c>
      <c r="G26" s="103" t="s">
        <v>37</v>
      </c>
      <c r="H26" s="127">
        <f>3199200*6</f>
        <v>19195200</v>
      </c>
      <c r="I26" s="127">
        <f>3199200*6</f>
        <v>19195200</v>
      </c>
      <c r="J26" s="17" t="s">
        <v>38</v>
      </c>
      <c r="K26" s="17" t="s">
        <v>38</v>
      </c>
      <c r="L26" s="113" t="s">
        <v>218</v>
      </c>
    </row>
    <row r="27" spans="2:12" ht="120">
      <c r="B27" s="103">
        <v>85121608</v>
      </c>
      <c r="C27" s="83" t="s">
        <v>117</v>
      </c>
      <c r="D27" s="117">
        <v>43480</v>
      </c>
      <c r="E27" s="113">
        <v>180</v>
      </c>
      <c r="F27" s="113" t="s">
        <v>58</v>
      </c>
      <c r="G27" s="103" t="s">
        <v>37</v>
      </c>
      <c r="H27" s="127">
        <f>3199200*6</f>
        <v>19195200</v>
      </c>
      <c r="I27" s="127">
        <f>3199200*6</f>
        <v>19195200</v>
      </c>
      <c r="J27" s="17" t="s">
        <v>38</v>
      </c>
      <c r="K27" s="17" t="s">
        <v>38</v>
      </c>
      <c r="L27" s="113" t="s">
        <v>218</v>
      </c>
    </row>
    <row r="28" spans="2:12" ht="120">
      <c r="B28" s="103">
        <v>85121608</v>
      </c>
      <c r="C28" s="83" t="s">
        <v>117</v>
      </c>
      <c r="D28" s="117">
        <v>43480</v>
      </c>
      <c r="E28" s="113">
        <v>180</v>
      </c>
      <c r="F28" s="113" t="s">
        <v>58</v>
      </c>
      <c r="G28" s="103" t="s">
        <v>37</v>
      </c>
      <c r="H28" s="127">
        <f>3199200*6</f>
        <v>19195200</v>
      </c>
      <c r="I28" s="127">
        <f>3199200*6</f>
        <v>19195200</v>
      </c>
      <c r="J28" s="17" t="s">
        <v>38</v>
      </c>
      <c r="K28" s="17" t="s">
        <v>38</v>
      </c>
      <c r="L28" s="113" t="s">
        <v>218</v>
      </c>
    </row>
    <row r="29" spans="2:12" ht="72">
      <c r="B29" s="104">
        <v>90101603</v>
      </c>
      <c r="C29" s="83" t="s">
        <v>118</v>
      </c>
      <c r="D29" s="117">
        <v>43480</v>
      </c>
      <c r="E29" s="113">
        <v>300</v>
      </c>
      <c r="F29" s="113" t="s">
        <v>216</v>
      </c>
      <c r="G29" s="103" t="s">
        <v>37</v>
      </c>
      <c r="H29" s="127">
        <v>229286327</v>
      </c>
      <c r="I29" s="127">
        <v>229286328</v>
      </c>
      <c r="J29" s="17" t="s">
        <v>38</v>
      </c>
      <c r="K29" s="17" t="s">
        <v>38</v>
      </c>
      <c r="L29" s="113" t="s">
        <v>218</v>
      </c>
    </row>
    <row r="30" spans="2:12" ht="84">
      <c r="B30" s="105">
        <v>80111623</v>
      </c>
      <c r="C30" s="83" t="s">
        <v>119</v>
      </c>
      <c r="D30" s="117">
        <v>43480</v>
      </c>
      <c r="E30" s="113">
        <v>300</v>
      </c>
      <c r="F30" s="113" t="s">
        <v>216</v>
      </c>
      <c r="G30" s="103" t="s">
        <v>37</v>
      </c>
      <c r="H30" s="127">
        <f>50173600+45730664</f>
        <v>95904264</v>
      </c>
      <c r="I30" s="127">
        <f>50173600+45730664</f>
        <v>95904264</v>
      </c>
      <c r="J30" s="17" t="s">
        <v>38</v>
      </c>
      <c r="K30" s="17" t="s">
        <v>38</v>
      </c>
      <c r="L30" s="113" t="s">
        <v>218</v>
      </c>
    </row>
    <row r="31" spans="2:12" ht="36">
      <c r="B31" s="105">
        <v>41122400</v>
      </c>
      <c r="C31" s="83" t="s">
        <v>91</v>
      </c>
      <c r="D31" s="117">
        <v>43480</v>
      </c>
      <c r="E31" s="113">
        <v>300</v>
      </c>
      <c r="F31" s="113" t="s">
        <v>216</v>
      </c>
      <c r="G31" s="103" t="s">
        <v>37</v>
      </c>
      <c r="H31" s="127">
        <v>20000000</v>
      </c>
      <c r="I31" s="127">
        <v>20000001</v>
      </c>
      <c r="J31" s="17" t="s">
        <v>38</v>
      </c>
      <c r="K31" s="17" t="s">
        <v>38</v>
      </c>
      <c r="L31" s="113" t="s">
        <v>218</v>
      </c>
    </row>
    <row r="32" spans="2:12" ht="48">
      <c r="B32" s="105">
        <v>81101706</v>
      </c>
      <c r="C32" s="83" t="s">
        <v>92</v>
      </c>
      <c r="D32" s="117">
        <v>43480</v>
      </c>
      <c r="E32" s="113">
        <v>300</v>
      </c>
      <c r="F32" s="113" t="s">
        <v>216</v>
      </c>
      <c r="G32" s="103" t="s">
        <v>37</v>
      </c>
      <c r="H32" s="127">
        <f>5000000-557864+1115758-30</f>
        <v>5557864</v>
      </c>
      <c r="I32" s="127">
        <f>5000000-557864+1115758-30</f>
        <v>5557864</v>
      </c>
      <c r="J32" s="17" t="s">
        <v>38</v>
      </c>
      <c r="K32" s="17" t="s">
        <v>38</v>
      </c>
      <c r="L32" s="113" t="s">
        <v>218</v>
      </c>
    </row>
    <row r="33" spans="2:12" ht="60">
      <c r="B33" s="105">
        <v>85121801</v>
      </c>
      <c r="C33" s="83" t="s">
        <v>120</v>
      </c>
      <c r="D33" s="117">
        <v>43480</v>
      </c>
      <c r="E33" s="113">
        <v>270</v>
      </c>
      <c r="F33" s="113" t="s">
        <v>216</v>
      </c>
      <c r="G33" s="103" t="s">
        <v>37</v>
      </c>
      <c r="H33" s="127">
        <v>1000000</v>
      </c>
      <c r="I33" s="127">
        <v>1000000</v>
      </c>
      <c r="J33" s="17" t="s">
        <v>38</v>
      </c>
      <c r="K33" s="17" t="s">
        <v>38</v>
      </c>
      <c r="L33" s="113" t="s">
        <v>218</v>
      </c>
    </row>
    <row r="34" spans="2:12" ht="120">
      <c r="B34" s="103">
        <v>85121608</v>
      </c>
      <c r="C34" s="83" t="s">
        <v>117</v>
      </c>
      <c r="D34" s="117">
        <v>43480</v>
      </c>
      <c r="E34" s="113">
        <v>240</v>
      </c>
      <c r="F34" s="113" t="s">
        <v>58</v>
      </c>
      <c r="G34" s="103" t="s">
        <v>37</v>
      </c>
      <c r="H34" s="127">
        <v>25593600</v>
      </c>
      <c r="I34" s="127">
        <v>25593600</v>
      </c>
      <c r="J34" s="17" t="s">
        <v>38</v>
      </c>
      <c r="K34" s="17" t="s">
        <v>38</v>
      </c>
      <c r="L34" s="113" t="s">
        <v>218</v>
      </c>
    </row>
    <row r="35" spans="2:12" ht="120">
      <c r="B35" s="103">
        <v>85121608</v>
      </c>
      <c r="C35" s="83" t="s">
        <v>117</v>
      </c>
      <c r="D35" s="117">
        <v>43480</v>
      </c>
      <c r="E35" s="113">
        <v>240</v>
      </c>
      <c r="F35" s="113" t="s">
        <v>58</v>
      </c>
      <c r="G35" s="103" t="s">
        <v>37</v>
      </c>
      <c r="H35" s="127">
        <v>33849600</v>
      </c>
      <c r="I35" s="127">
        <v>33849600</v>
      </c>
      <c r="J35" s="17" t="s">
        <v>38</v>
      </c>
      <c r="K35" s="17" t="s">
        <v>38</v>
      </c>
      <c r="L35" s="113" t="s">
        <v>218</v>
      </c>
    </row>
    <row r="36" spans="2:12" ht="120">
      <c r="B36" s="103">
        <v>85121608</v>
      </c>
      <c r="C36" s="83" t="s">
        <v>117</v>
      </c>
      <c r="D36" s="117">
        <v>43480</v>
      </c>
      <c r="E36" s="113">
        <v>180</v>
      </c>
      <c r="F36" s="113" t="s">
        <v>58</v>
      </c>
      <c r="G36" s="103" t="s">
        <v>37</v>
      </c>
      <c r="H36" s="127">
        <f>4231200*6</f>
        <v>25387200</v>
      </c>
      <c r="I36" s="127">
        <f>4231200*6</f>
        <v>25387200</v>
      </c>
      <c r="J36" s="17" t="s">
        <v>38</v>
      </c>
      <c r="K36" s="17" t="s">
        <v>38</v>
      </c>
      <c r="L36" s="113" t="s">
        <v>218</v>
      </c>
    </row>
    <row r="37" spans="2:12" ht="120">
      <c r="B37" s="103">
        <v>85121608</v>
      </c>
      <c r="C37" s="83" t="s">
        <v>117</v>
      </c>
      <c r="D37" s="117">
        <v>43480</v>
      </c>
      <c r="E37" s="113">
        <v>240</v>
      </c>
      <c r="F37" s="113" t="s">
        <v>58</v>
      </c>
      <c r="G37" s="103" t="s">
        <v>37</v>
      </c>
      <c r="H37" s="127">
        <v>33849600</v>
      </c>
      <c r="I37" s="127">
        <v>33849600</v>
      </c>
      <c r="J37" s="17" t="s">
        <v>38</v>
      </c>
      <c r="K37" s="17" t="s">
        <v>38</v>
      </c>
      <c r="L37" s="113" t="s">
        <v>218</v>
      </c>
    </row>
    <row r="38" spans="2:12" ht="120">
      <c r="B38" s="103">
        <v>85121608</v>
      </c>
      <c r="C38" s="83" t="s">
        <v>117</v>
      </c>
      <c r="D38" s="117">
        <v>43480</v>
      </c>
      <c r="E38" s="113">
        <v>240</v>
      </c>
      <c r="F38" s="113" t="s">
        <v>58</v>
      </c>
      <c r="G38" s="103" t="s">
        <v>37</v>
      </c>
      <c r="H38" s="127">
        <v>33849600</v>
      </c>
      <c r="I38" s="127">
        <v>33849600</v>
      </c>
      <c r="J38" s="17" t="s">
        <v>38</v>
      </c>
      <c r="K38" s="17" t="s">
        <v>38</v>
      </c>
      <c r="L38" s="113" t="s">
        <v>218</v>
      </c>
    </row>
    <row r="39" spans="2:12" ht="120">
      <c r="B39" s="103">
        <v>85121608</v>
      </c>
      <c r="C39" s="83" t="s">
        <v>117</v>
      </c>
      <c r="D39" s="117">
        <v>43480</v>
      </c>
      <c r="E39" s="113">
        <v>240</v>
      </c>
      <c r="F39" s="113" t="s">
        <v>58</v>
      </c>
      <c r="G39" s="103" t="s">
        <v>37</v>
      </c>
      <c r="H39" s="127">
        <v>33849600</v>
      </c>
      <c r="I39" s="127">
        <v>33849600</v>
      </c>
      <c r="J39" s="17" t="s">
        <v>38</v>
      </c>
      <c r="K39" s="17" t="s">
        <v>38</v>
      </c>
      <c r="L39" s="113" t="s">
        <v>218</v>
      </c>
    </row>
    <row r="40" spans="2:12" ht="72">
      <c r="B40" s="103">
        <v>85121608</v>
      </c>
      <c r="C40" s="83" t="s">
        <v>284</v>
      </c>
      <c r="D40" s="117">
        <v>43591</v>
      </c>
      <c r="E40" s="113">
        <v>210</v>
      </c>
      <c r="F40" s="113" t="s">
        <v>58</v>
      </c>
      <c r="G40" s="103" t="s">
        <v>37</v>
      </c>
      <c r="H40" s="127">
        <v>26618400</v>
      </c>
      <c r="I40" s="127">
        <v>26618400</v>
      </c>
      <c r="J40" s="17" t="s">
        <v>38</v>
      </c>
      <c r="K40" s="17" t="s">
        <v>38</v>
      </c>
      <c r="L40" s="113" t="s">
        <v>218</v>
      </c>
    </row>
    <row r="41" spans="2:12" ht="120">
      <c r="B41" s="103">
        <v>85121608</v>
      </c>
      <c r="C41" s="83" t="s">
        <v>117</v>
      </c>
      <c r="D41" s="117">
        <v>43480</v>
      </c>
      <c r="E41" s="113">
        <v>180</v>
      </c>
      <c r="F41" s="113" t="s">
        <v>58</v>
      </c>
      <c r="G41" s="103" t="s">
        <v>37</v>
      </c>
      <c r="H41" s="127">
        <f>3199200*6</f>
        <v>19195200</v>
      </c>
      <c r="I41" s="127">
        <f>3199200*6</f>
        <v>19195200</v>
      </c>
      <c r="J41" s="17" t="s">
        <v>38</v>
      </c>
      <c r="K41" s="17" t="s">
        <v>38</v>
      </c>
      <c r="L41" s="113" t="s">
        <v>218</v>
      </c>
    </row>
    <row r="42" spans="2:12" ht="120">
      <c r="B42" s="103">
        <v>85121608</v>
      </c>
      <c r="C42" s="83" t="s">
        <v>117</v>
      </c>
      <c r="D42" s="117">
        <v>43480</v>
      </c>
      <c r="E42" s="113">
        <v>180</v>
      </c>
      <c r="F42" s="113" t="s">
        <v>58</v>
      </c>
      <c r="G42" s="103" t="s">
        <v>37</v>
      </c>
      <c r="H42" s="127">
        <f>3199200*6</f>
        <v>19195200</v>
      </c>
      <c r="I42" s="127">
        <f>3199200*6</f>
        <v>19195200</v>
      </c>
      <c r="J42" s="17" t="s">
        <v>38</v>
      </c>
      <c r="K42" s="17" t="s">
        <v>38</v>
      </c>
      <c r="L42" s="113" t="s">
        <v>218</v>
      </c>
    </row>
    <row r="43" spans="2:12" ht="120">
      <c r="B43" s="103">
        <v>85121608</v>
      </c>
      <c r="C43" s="83" t="s">
        <v>117</v>
      </c>
      <c r="D43" s="117">
        <v>43480</v>
      </c>
      <c r="E43" s="113">
        <v>180</v>
      </c>
      <c r="F43" s="113" t="s">
        <v>58</v>
      </c>
      <c r="G43" s="103" t="s">
        <v>37</v>
      </c>
      <c r="H43" s="127">
        <f>3199200*6</f>
        <v>19195200</v>
      </c>
      <c r="I43" s="127">
        <f>3199200*6</f>
        <v>19195200</v>
      </c>
      <c r="J43" s="17" t="s">
        <v>38</v>
      </c>
      <c r="K43" s="17" t="s">
        <v>38</v>
      </c>
      <c r="L43" s="113" t="s">
        <v>218</v>
      </c>
    </row>
    <row r="44" spans="2:12" ht="108">
      <c r="B44" s="104">
        <v>84131501</v>
      </c>
      <c r="C44" s="83" t="s">
        <v>285</v>
      </c>
      <c r="D44" s="118">
        <v>43473</v>
      </c>
      <c r="E44" s="103">
        <v>340</v>
      </c>
      <c r="F44" s="103" t="s">
        <v>216</v>
      </c>
      <c r="G44" s="104" t="s">
        <v>57</v>
      </c>
      <c r="H44" s="127">
        <v>459485090</v>
      </c>
      <c r="I44" s="127">
        <v>459485090</v>
      </c>
      <c r="J44" s="17" t="s">
        <v>38</v>
      </c>
      <c r="K44" s="17" t="s">
        <v>38</v>
      </c>
      <c r="L44" s="104" t="s">
        <v>219</v>
      </c>
    </row>
    <row r="45" spans="2:12" ht="108">
      <c r="B45" s="104">
        <v>84131501</v>
      </c>
      <c r="C45" s="83" t="s">
        <v>285</v>
      </c>
      <c r="D45" s="118">
        <v>43531</v>
      </c>
      <c r="E45" s="103">
        <v>10</v>
      </c>
      <c r="F45" s="103" t="s">
        <v>216</v>
      </c>
      <c r="G45" s="104" t="s">
        <v>57</v>
      </c>
      <c r="H45" s="127">
        <v>37201516</v>
      </c>
      <c r="I45" s="127">
        <v>37201516</v>
      </c>
      <c r="J45" s="17" t="s">
        <v>38</v>
      </c>
      <c r="K45" s="17" t="s">
        <v>38</v>
      </c>
      <c r="L45" s="104" t="s">
        <v>219</v>
      </c>
    </row>
    <row r="46" spans="2:12" ht="108">
      <c r="B46" s="104">
        <v>84131501</v>
      </c>
      <c r="C46" s="83" t="s">
        <v>285</v>
      </c>
      <c r="D46" s="118">
        <v>43473</v>
      </c>
      <c r="E46" s="103">
        <v>340</v>
      </c>
      <c r="F46" s="103" t="s">
        <v>216</v>
      </c>
      <c r="G46" s="104" t="s">
        <v>57</v>
      </c>
      <c r="H46" s="127">
        <v>97388000</v>
      </c>
      <c r="I46" s="127">
        <v>97388000</v>
      </c>
      <c r="J46" s="17" t="s">
        <v>38</v>
      </c>
      <c r="K46" s="17" t="s">
        <v>38</v>
      </c>
      <c r="L46" s="104" t="s">
        <v>219</v>
      </c>
    </row>
    <row r="47" spans="2:12" ht="36">
      <c r="B47" s="104">
        <v>84130000</v>
      </c>
      <c r="C47" s="83" t="s">
        <v>66</v>
      </c>
      <c r="D47" s="118">
        <v>43473</v>
      </c>
      <c r="E47" s="103">
        <v>340</v>
      </c>
      <c r="F47" s="103" t="s">
        <v>216</v>
      </c>
      <c r="G47" s="104" t="s">
        <v>57</v>
      </c>
      <c r="H47" s="127">
        <v>1</v>
      </c>
      <c r="I47" s="127">
        <v>1</v>
      </c>
      <c r="J47" s="17" t="s">
        <v>38</v>
      </c>
      <c r="K47" s="17" t="s">
        <v>38</v>
      </c>
      <c r="L47" s="104" t="s">
        <v>219</v>
      </c>
    </row>
    <row r="48" spans="2:12" ht="24">
      <c r="B48" s="104">
        <v>84130000</v>
      </c>
      <c r="C48" s="83" t="s">
        <v>286</v>
      </c>
      <c r="D48" s="118">
        <v>43473</v>
      </c>
      <c r="E48" s="103">
        <v>340</v>
      </c>
      <c r="F48" s="103" t="s">
        <v>58</v>
      </c>
      <c r="G48" s="104" t="s">
        <v>57</v>
      </c>
      <c r="H48" s="127">
        <v>1</v>
      </c>
      <c r="I48" s="127">
        <v>1</v>
      </c>
      <c r="J48" s="17" t="s">
        <v>38</v>
      </c>
      <c r="K48" s="17" t="s">
        <v>38</v>
      </c>
      <c r="L48" s="104" t="s">
        <v>219</v>
      </c>
    </row>
    <row r="49" spans="2:12" ht="24">
      <c r="B49" s="104">
        <v>84130000</v>
      </c>
      <c r="C49" s="83" t="s">
        <v>287</v>
      </c>
      <c r="D49" s="118">
        <v>43578</v>
      </c>
      <c r="E49" s="103">
        <v>180</v>
      </c>
      <c r="F49" s="103" t="s">
        <v>58</v>
      </c>
      <c r="G49" s="104" t="s">
        <v>57</v>
      </c>
      <c r="H49" s="127">
        <v>8460270</v>
      </c>
      <c r="I49" s="127">
        <v>8460270</v>
      </c>
      <c r="J49" s="17" t="s">
        <v>38</v>
      </c>
      <c r="K49" s="17" t="s">
        <v>38</v>
      </c>
      <c r="L49" s="104" t="s">
        <v>508</v>
      </c>
    </row>
    <row r="50" spans="2:12" ht="36">
      <c r="B50" s="104">
        <v>84130000</v>
      </c>
      <c r="C50" s="83" t="s">
        <v>288</v>
      </c>
      <c r="D50" s="118">
        <v>43579</v>
      </c>
      <c r="E50" s="103">
        <v>30</v>
      </c>
      <c r="F50" s="103" t="s">
        <v>58</v>
      </c>
      <c r="G50" s="104" t="s">
        <v>57</v>
      </c>
      <c r="H50" s="127">
        <v>8000000</v>
      </c>
      <c r="I50" s="127">
        <v>8000000</v>
      </c>
      <c r="J50" s="17" t="s">
        <v>38</v>
      </c>
      <c r="K50" s="17" t="s">
        <v>38</v>
      </c>
      <c r="L50" s="104" t="s">
        <v>509</v>
      </c>
    </row>
    <row r="51" spans="2:12" ht="36">
      <c r="B51" s="104">
        <v>84130000</v>
      </c>
      <c r="C51" s="83" t="s">
        <v>289</v>
      </c>
      <c r="D51" s="118">
        <v>43579</v>
      </c>
      <c r="E51" s="103">
        <v>60</v>
      </c>
      <c r="F51" s="103" t="s">
        <v>58</v>
      </c>
      <c r="G51" s="104" t="s">
        <v>57</v>
      </c>
      <c r="H51" s="127">
        <v>7000000</v>
      </c>
      <c r="I51" s="127">
        <v>7000000</v>
      </c>
      <c r="J51" s="17" t="s">
        <v>38</v>
      </c>
      <c r="K51" s="17" t="s">
        <v>38</v>
      </c>
      <c r="L51" s="104" t="s">
        <v>509</v>
      </c>
    </row>
    <row r="52" spans="2:12" ht="48">
      <c r="B52" s="104">
        <v>84130000</v>
      </c>
      <c r="C52" s="83" t="s">
        <v>290</v>
      </c>
      <c r="D52" s="118">
        <v>43579</v>
      </c>
      <c r="E52" s="103">
        <v>30</v>
      </c>
      <c r="F52" s="103" t="s">
        <v>58</v>
      </c>
      <c r="G52" s="104" t="s">
        <v>57</v>
      </c>
      <c r="H52" s="127">
        <v>8500000</v>
      </c>
      <c r="I52" s="127">
        <v>8500000</v>
      </c>
      <c r="J52" s="17" t="s">
        <v>38</v>
      </c>
      <c r="K52" s="17" t="s">
        <v>38</v>
      </c>
      <c r="L52" s="104" t="s">
        <v>509</v>
      </c>
    </row>
    <row r="53" spans="2:12" ht="36">
      <c r="B53" s="104">
        <v>84130000</v>
      </c>
      <c r="C53" s="83" t="s">
        <v>291</v>
      </c>
      <c r="D53" s="118">
        <v>43585</v>
      </c>
      <c r="E53" s="103">
        <v>60</v>
      </c>
      <c r="F53" s="103" t="s">
        <v>58</v>
      </c>
      <c r="G53" s="104" t="s">
        <v>57</v>
      </c>
      <c r="H53" s="127">
        <v>13000000</v>
      </c>
      <c r="I53" s="127">
        <v>13000000</v>
      </c>
      <c r="J53" s="17" t="s">
        <v>38</v>
      </c>
      <c r="K53" s="17" t="s">
        <v>38</v>
      </c>
      <c r="L53" s="104" t="s">
        <v>509</v>
      </c>
    </row>
    <row r="54" spans="2:12" ht="36">
      <c r="B54" s="106">
        <v>92121504</v>
      </c>
      <c r="C54" s="83" t="s">
        <v>292</v>
      </c>
      <c r="D54" s="118">
        <v>43495</v>
      </c>
      <c r="E54" s="103">
        <v>270</v>
      </c>
      <c r="F54" s="103" t="s">
        <v>216</v>
      </c>
      <c r="G54" s="104" t="s">
        <v>57</v>
      </c>
      <c r="H54" s="127">
        <v>1599438673</v>
      </c>
      <c r="I54" s="127">
        <v>1599438673</v>
      </c>
      <c r="J54" s="17" t="s">
        <v>38</v>
      </c>
      <c r="K54" s="17" t="s">
        <v>38</v>
      </c>
      <c r="L54" s="104" t="s">
        <v>220</v>
      </c>
    </row>
    <row r="55" spans="2:12" ht="36">
      <c r="B55" s="106">
        <v>92121504</v>
      </c>
      <c r="C55" s="83" t="s">
        <v>293</v>
      </c>
      <c r="D55" s="118">
        <v>43495</v>
      </c>
      <c r="E55" s="103">
        <v>50</v>
      </c>
      <c r="F55" s="103" t="s">
        <v>216</v>
      </c>
      <c r="G55" s="104" t="s">
        <v>57</v>
      </c>
      <c r="H55" s="127">
        <v>273672283</v>
      </c>
      <c r="I55" s="127">
        <v>273672283</v>
      </c>
      <c r="J55" s="17" t="s">
        <v>38</v>
      </c>
      <c r="K55" s="17" t="s">
        <v>38</v>
      </c>
      <c r="L55" s="104" t="s">
        <v>220</v>
      </c>
    </row>
    <row r="56" spans="2:12" ht="36">
      <c r="B56" s="106" t="s">
        <v>67</v>
      </c>
      <c r="C56" s="83" t="s">
        <v>294</v>
      </c>
      <c r="D56" s="118">
        <v>43495</v>
      </c>
      <c r="E56" s="104">
        <v>240</v>
      </c>
      <c r="F56" s="126" t="s">
        <v>216</v>
      </c>
      <c r="G56" s="104" t="s">
        <v>57</v>
      </c>
      <c r="H56" s="127">
        <v>1185282830</v>
      </c>
      <c r="I56" s="127">
        <v>1185282830</v>
      </c>
      <c r="J56" s="17" t="s">
        <v>38</v>
      </c>
      <c r="K56" s="17" t="s">
        <v>38</v>
      </c>
      <c r="L56" s="104" t="s">
        <v>220</v>
      </c>
    </row>
    <row r="57" spans="2:12" ht="36">
      <c r="B57" s="106" t="s">
        <v>67</v>
      </c>
      <c r="C57" s="83" t="s">
        <v>295</v>
      </c>
      <c r="D57" s="118">
        <v>43495</v>
      </c>
      <c r="E57" s="104">
        <v>50</v>
      </c>
      <c r="F57" s="126" t="s">
        <v>216</v>
      </c>
      <c r="G57" s="104" t="s">
        <v>57</v>
      </c>
      <c r="H57" s="127">
        <v>235404483</v>
      </c>
      <c r="I57" s="127">
        <v>235404483</v>
      </c>
      <c r="J57" s="17" t="s">
        <v>38</v>
      </c>
      <c r="K57" s="17" t="s">
        <v>38</v>
      </c>
      <c r="L57" s="104" t="s">
        <v>220</v>
      </c>
    </row>
    <row r="58" spans="2:12" ht="36">
      <c r="B58" s="106" t="s">
        <v>67</v>
      </c>
      <c r="C58" s="83" t="s">
        <v>295</v>
      </c>
      <c r="D58" s="118">
        <v>43518</v>
      </c>
      <c r="E58" s="104">
        <v>52</v>
      </c>
      <c r="F58" s="126" t="s">
        <v>216</v>
      </c>
      <c r="G58" s="104" t="s">
        <v>57</v>
      </c>
      <c r="H58" s="127">
        <v>244820662</v>
      </c>
      <c r="I58" s="127">
        <v>244820662</v>
      </c>
      <c r="J58" s="17" t="s">
        <v>38</v>
      </c>
      <c r="K58" s="17" t="s">
        <v>38</v>
      </c>
      <c r="L58" s="104" t="s">
        <v>220</v>
      </c>
    </row>
    <row r="59" spans="2:12" ht="36">
      <c r="B59" s="104">
        <v>78111800</v>
      </c>
      <c r="C59" s="83" t="s">
        <v>296</v>
      </c>
      <c r="D59" s="118">
        <v>43481</v>
      </c>
      <c r="E59" s="104">
        <v>330</v>
      </c>
      <c r="F59" s="128" t="s">
        <v>216</v>
      </c>
      <c r="G59" s="103" t="s">
        <v>37</v>
      </c>
      <c r="H59" s="127">
        <v>460000000</v>
      </c>
      <c r="I59" s="127">
        <v>460000000</v>
      </c>
      <c r="J59" s="17" t="s">
        <v>38</v>
      </c>
      <c r="K59" s="17" t="s">
        <v>38</v>
      </c>
      <c r="L59" s="104" t="s">
        <v>219</v>
      </c>
    </row>
    <row r="60" spans="2:12" ht="48">
      <c r="B60" s="104">
        <v>78111800</v>
      </c>
      <c r="C60" s="83" t="s">
        <v>297</v>
      </c>
      <c r="D60" s="118">
        <v>43487</v>
      </c>
      <c r="E60" s="104">
        <v>35</v>
      </c>
      <c r="F60" s="128" t="s">
        <v>216</v>
      </c>
      <c r="G60" s="103" t="s">
        <v>37</v>
      </c>
      <c r="H60" s="127">
        <v>20000000</v>
      </c>
      <c r="I60" s="127">
        <v>20000000</v>
      </c>
      <c r="J60" s="17" t="s">
        <v>38</v>
      </c>
      <c r="K60" s="17" t="s">
        <v>38</v>
      </c>
      <c r="L60" s="104" t="s">
        <v>219</v>
      </c>
    </row>
    <row r="61" spans="2:12" ht="36">
      <c r="B61" s="104">
        <v>78111804</v>
      </c>
      <c r="C61" s="84" t="s">
        <v>298</v>
      </c>
      <c r="D61" s="119">
        <v>43481</v>
      </c>
      <c r="E61" s="104">
        <v>330</v>
      </c>
      <c r="F61" s="128" t="s">
        <v>216</v>
      </c>
      <c r="G61" s="104" t="s">
        <v>57</v>
      </c>
      <c r="H61" s="127">
        <v>5000000</v>
      </c>
      <c r="I61" s="127">
        <v>5000000</v>
      </c>
      <c r="J61" s="17" t="s">
        <v>38</v>
      </c>
      <c r="K61" s="17" t="s">
        <v>38</v>
      </c>
      <c r="L61" s="104" t="s">
        <v>220</v>
      </c>
    </row>
    <row r="62" spans="2:12" ht="36">
      <c r="B62" s="104" t="s">
        <v>72</v>
      </c>
      <c r="C62" s="83" t="s">
        <v>73</v>
      </c>
      <c r="D62" s="118">
        <v>43497</v>
      </c>
      <c r="E62" s="104">
        <v>330</v>
      </c>
      <c r="F62" s="103" t="s">
        <v>216</v>
      </c>
      <c r="G62" s="104" t="s">
        <v>57</v>
      </c>
      <c r="H62" s="127">
        <v>20000000</v>
      </c>
      <c r="I62" s="127">
        <v>20000000</v>
      </c>
      <c r="J62" s="17" t="s">
        <v>38</v>
      </c>
      <c r="K62" s="17" t="s">
        <v>38</v>
      </c>
      <c r="L62" s="104" t="s">
        <v>220</v>
      </c>
    </row>
    <row r="63" spans="2:12" ht="36">
      <c r="B63" s="104">
        <v>80111707</v>
      </c>
      <c r="C63" s="84" t="s">
        <v>74</v>
      </c>
      <c r="D63" s="119">
        <v>43501</v>
      </c>
      <c r="E63" s="104">
        <v>30</v>
      </c>
      <c r="F63" s="104" t="s">
        <v>216</v>
      </c>
      <c r="G63" s="104" t="s">
        <v>57</v>
      </c>
      <c r="H63" s="127">
        <v>15000000</v>
      </c>
      <c r="I63" s="127">
        <v>15000000</v>
      </c>
      <c r="J63" s="17" t="s">
        <v>38</v>
      </c>
      <c r="K63" s="17" t="s">
        <v>38</v>
      </c>
      <c r="L63" s="104" t="s">
        <v>219</v>
      </c>
    </row>
    <row r="64" spans="2:12" ht="36">
      <c r="B64" s="104">
        <v>78181507</v>
      </c>
      <c r="C64" s="83" t="s">
        <v>121</v>
      </c>
      <c r="D64" s="118">
        <v>43481</v>
      </c>
      <c r="E64" s="104">
        <v>330</v>
      </c>
      <c r="F64" s="103" t="s">
        <v>216</v>
      </c>
      <c r="G64" s="104" t="s">
        <v>57</v>
      </c>
      <c r="H64" s="127">
        <v>8000000</v>
      </c>
      <c r="I64" s="127">
        <v>8000000</v>
      </c>
      <c r="J64" s="17" t="s">
        <v>38</v>
      </c>
      <c r="K64" s="17" t="s">
        <v>38</v>
      </c>
      <c r="L64" s="104" t="s">
        <v>220</v>
      </c>
    </row>
    <row r="65" spans="2:12" ht="36">
      <c r="B65" s="104">
        <v>41113643</v>
      </c>
      <c r="C65" s="83" t="s">
        <v>299</v>
      </c>
      <c r="D65" s="118">
        <v>43528</v>
      </c>
      <c r="E65" s="104">
        <v>15</v>
      </c>
      <c r="F65" s="103" t="s">
        <v>216</v>
      </c>
      <c r="G65" s="104" t="s">
        <v>57</v>
      </c>
      <c r="H65" s="127">
        <v>2130100</v>
      </c>
      <c r="I65" s="127">
        <v>2130100</v>
      </c>
      <c r="J65" s="17" t="s">
        <v>38</v>
      </c>
      <c r="K65" s="17" t="s">
        <v>38</v>
      </c>
      <c r="L65" s="104" t="s">
        <v>220</v>
      </c>
    </row>
    <row r="66" spans="2:12" ht="36">
      <c r="B66" s="104">
        <v>30191617</v>
      </c>
      <c r="C66" s="83" t="s">
        <v>300</v>
      </c>
      <c r="D66" s="118">
        <v>43510</v>
      </c>
      <c r="E66" s="104">
        <v>30</v>
      </c>
      <c r="F66" s="103" t="s">
        <v>216</v>
      </c>
      <c r="G66" s="104" t="s">
        <v>57</v>
      </c>
      <c r="H66" s="127">
        <v>6282605</v>
      </c>
      <c r="I66" s="127">
        <v>6282605</v>
      </c>
      <c r="J66" s="17" t="s">
        <v>38</v>
      </c>
      <c r="K66" s="17" t="s">
        <v>38</v>
      </c>
      <c r="L66" s="104" t="s">
        <v>220</v>
      </c>
    </row>
    <row r="67" spans="2:12" ht="36">
      <c r="B67" s="107">
        <v>72102103</v>
      </c>
      <c r="C67" s="83" t="s">
        <v>301</v>
      </c>
      <c r="D67" s="118">
        <v>43511</v>
      </c>
      <c r="E67" s="104">
        <v>330</v>
      </c>
      <c r="F67" s="103" t="s">
        <v>216</v>
      </c>
      <c r="G67" s="104" t="s">
        <v>57</v>
      </c>
      <c r="H67" s="127">
        <v>20079348</v>
      </c>
      <c r="I67" s="127">
        <v>20079348</v>
      </c>
      <c r="J67" s="17" t="s">
        <v>38</v>
      </c>
      <c r="K67" s="17" t="s">
        <v>38</v>
      </c>
      <c r="L67" s="104" t="s">
        <v>220</v>
      </c>
    </row>
    <row r="68" spans="2:12" ht="36">
      <c r="B68" s="107">
        <v>72102900</v>
      </c>
      <c r="C68" s="83" t="s">
        <v>122</v>
      </c>
      <c r="D68" s="118">
        <v>43525</v>
      </c>
      <c r="E68" s="103">
        <v>290</v>
      </c>
      <c r="F68" s="103" t="s">
        <v>216</v>
      </c>
      <c r="G68" s="103" t="s">
        <v>37</v>
      </c>
      <c r="H68" s="127">
        <v>7000000</v>
      </c>
      <c r="I68" s="127">
        <v>7000000</v>
      </c>
      <c r="J68" s="17" t="s">
        <v>38</v>
      </c>
      <c r="K68" s="17" t="s">
        <v>38</v>
      </c>
      <c r="L68" s="104" t="s">
        <v>220</v>
      </c>
    </row>
    <row r="69" spans="2:12" ht="36">
      <c r="B69" s="107" t="s">
        <v>114</v>
      </c>
      <c r="C69" s="83" t="s">
        <v>75</v>
      </c>
      <c r="D69" s="118">
        <v>43554</v>
      </c>
      <c r="E69" s="103">
        <v>330</v>
      </c>
      <c r="F69" s="103" t="s">
        <v>216</v>
      </c>
      <c r="G69" s="103" t="s">
        <v>37</v>
      </c>
      <c r="H69" s="127">
        <v>7000000</v>
      </c>
      <c r="I69" s="127">
        <v>7000000</v>
      </c>
      <c r="J69" s="17" t="s">
        <v>38</v>
      </c>
      <c r="K69" s="17" t="s">
        <v>38</v>
      </c>
      <c r="L69" s="104" t="s">
        <v>220</v>
      </c>
    </row>
    <row r="70" spans="2:12" ht="36">
      <c r="B70" s="104" t="s">
        <v>115</v>
      </c>
      <c r="C70" s="83" t="s">
        <v>76</v>
      </c>
      <c r="D70" s="118">
        <v>43495</v>
      </c>
      <c r="E70" s="125">
        <v>345</v>
      </c>
      <c r="F70" s="103" t="s">
        <v>216</v>
      </c>
      <c r="G70" s="103" t="s">
        <v>37</v>
      </c>
      <c r="H70" s="127">
        <v>37117558</v>
      </c>
      <c r="I70" s="127">
        <v>37117558</v>
      </c>
      <c r="J70" s="17" t="s">
        <v>38</v>
      </c>
      <c r="K70" s="17" t="s">
        <v>38</v>
      </c>
      <c r="L70" s="104" t="s">
        <v>220</v>
      </c>
    </row>
    <row r="71" spans="2:12" ht="36">
      <c r="B71" s="104">
        <v>72102900</v>
      </c>
      <c r="C71" s="83" t="s">
        <v>77</v>
      </c>
      <c r="D71" s="118">
        <v>43525</v>
      </c>
      <c r="E71" s="125">
        <v>60</v>
      </c>
      <c r="F71" s="103" t="s">
        <v>216</v>
      </c>
      <c r="G71" s="103" t="s">
        <v>37</v>
      </c>
      <c r="H71" s="127">
        <v>20000000</v>
      </c>
      <c r="I71" s="127">
        <v>20000000</v>
      </c>
      <c r="J71" s="17" t="s">
        <v>38</v>
      </c>
      <c r="K71" s="17" t="s">
        <v>38</v>
      </c>
      <c r="L71" s="104" t="s">
        <v>220</v>
      </c>
    </row>
    <row r="72" spans="2:12" ht="36">
      <c r="B72" s="104" t="s">
        <v>78</v>
      </c>
      <c r="C72" s="83" t="s">
        <v>79</v>
      </c>
      <c r="D72" s="118">
        <v>43586</v>
      </c>
      <c r="E72" s="103">
        <v>60</v>
      </c>
      <c r="F72" s="103" t="s">
        <v>216</v>
      </c>
      <c r="G72" s="103" t="s">
        <v>37</v>
      </c>
      <c r="H72" s="127">
        <v>25000000</v>
      </c>
      <c r="I72" s="127">
        <v>25000000</v>
      </c>
      <c r="J72" s="17" t="s">
        <v>38</v>
      </c>
      <c r="K72" s="17" t="s">
        <v>38</v>
      </c>
      <c r="L72" s="104" t="s">
        <v>220</v>
      </c>
    </row>
    <row r="73" spans="2:12" ht="36">
      <c r="B73" s="104">
        <v>92121701</v>
      </c>
      <c r="C73" s="83" t="s">
        <v>80</v>
      </c>
      <c r="D73" s="118">
        <v>43525</v>
      </c>
      <c r="E73" s="126">
        <v>240</v>
      </c>
      <c r="F73" s="103" t="s">
        <v>216</v>
      </c>
      <c r="G73" s="103" t="s">
        <v>37</v>
      </c>
      <c r="H73" s="127">
        <v>7191022</v>
      </c>
      <c r="I73" s="127">
        <v>7191022</v>
      </c>
      <c r="J73" s="17" t="s">
        <v>38</v>
      </c>
      <c r="K73" s="17" t="s">
        <v>38</v>
      </c>
      <c r="L73" s="104" t="s">
        <v>220</v>
      </c>
    </row>
    <row r="74" spans="2:12" ht="36">
      <c r="B74" s="104">
        <v>72101509</v>
      </c>
      <c r="C74" s="83" t="s">
        <v>81</v>
      </c>
      <c r="D74" s="118">
        <v>43617</v>
      </c>
      <c r="E74" s="126">
        <v>30</v>
      </c>
      <c r="F74" s="103" t="s">
        <v>216</v>
      </c>
      <c r="G74" s="103" t="s">
        <v>37</v>
      </c>
      <c r="H74" s="127">
        <v>15000000</v>
      </c>
      <c r="I74" s="127">
        <v>15000000</v>
      </c>
      <c r="J74" s="17" t="s">
        <v>38</v>
      </c>
      <c r="K74" s="17" t="s">
        <v>38</v>
      </c>
      <c r="L74" s="104" t="s">
        <v>220</v>
      </c>
    </row>
    <row r="75" spans="2:12" ht="36">
      <c r="B75" s="104">
        <v>72101506</v>
      </c>
      <c r="C75" s="83" t="s">
        <v>82</v>
      </c>
      <c r="D75" s="118">
        <v>43495</v>
      </c>
      <c r="E75" s="126">
        <v>240</v>
      </c>
      <c r="F75" s="103" t="s">
        <v>216</v>
      </c>
      <c r="G75" s="103" t="s">
        <v>37</v>
      </c>
      <c r="H75" s="127">
        <v>14259294</v>
      </c>
      <c r="I75" s="127">
        <v>14259294</v>
      </c>
      <c r="J75" s="17" t="s">
        <v>38</v>
      </c>
      <c r="K75" s="17" t="s">
        <v>38</v>
      </c>
      <c r="L75" s="104" t="s">
        <v>510</v>
      </c>
    </row>
    <row r="76" spans="2:12" ht="36">
      <c r="B76" s="104">
        <v>72103300</v>
      </c>
      <c r="C76" s="83" t="s">
        <v>83</v>
      </c>
      <c r="D76" s="118">
        <v>43586</v>
      </c>
      <c r="E76" s="126">
        <v>30</v>
      </c>
      <c r="F76" s="103" t="s">
        <v>216</v>
      </c>
      <c r="G76" s="103" t="s">
        <v>37</v>
      </c>
      <c r="H76" s="127">
        <v>3000000</v>
      </c>
      <c r="I76" s="127">
        <v>3000000</v>
      </c>
      <c r="J76" s="17" t="s">
        <v>38</v>
      </c>
      <c r="K76" s="17" t="s">
        <v>38</v>
      </c>
      <c r="L76" s="104" t="s">
        <v>220</v>
      </c>
    </row>
    <row r="77" spans="2:12" ht="36">
      <c r="B77" s="104">
        <v>72103300</v>
      </c>
      <c r="C77" s="83" t="s">
        <v>84</v>
      </c>
      <c r="D77" s="118">
        <v>43585</v>
      </c>
      <c r="E77" s="126">
        <v>330</v>
      </c>
      <c r="F77" s="103" t="s">
        <v>216</v>
      </c>
      <c r="G77" s="103" t="s">
        <v>37</v>
      </c>
      <c r="H77" s="127">
        <v>150000000</v>
      </c>
      <c r="I77" s="127">
        <v>150000000</v>
      </c>
      <c r="J77" s="17" t="s">
        <v>38</v>
      </c>
      <c r="K77" s="17" t="s">
        <v>38</v>
      </c>
      <c r="L77" s="104" t="s">
        <v>220</v>
      </c>
    </row>
    <row r="78" spans="2:12" ht="48">
      <c r="B78" s="104">
        <v>72101507</v>
      </c>
      <c r="C78" s="83" t="s">
        <v>85</v>
      </c>
      <c r="D78" s="118">
        <v>43511</v>
      </c>
      <c r="E78" s="126">
        <v>30</v>
      </c>
      <c r="F78" s="126" t="s">
        <v>216</v>
      </c>
      <c r="G78" s="103" t="s">
        <v>37</v>
      </c>
      <c r="H78" s="127">
        <v>40000000</v>
      </c>
      <c r="I78" s="127">
        <v>40000000</v>
      </c>
      <c r="J78" s="17" t="s">
        <v>38</v>
      </c>
      <c r="K78" s="17" t="s">
        <v>38</v>
      </c>
      <c r="L78" s="104" t="s">
        <v>220</v>
      </c>
    </row>
    <row r="79" spans="2:12" ht="36">
      <c r="B79" s="104">
        <v>73181104</v>
      </c>
      <c r="C79" s="83" t="s">
        <v>86</v>
      </c>
      <c r="D79" s="118">
        <v>43617</v>
      </c>
      <c r="E79" s="126">
        <v>60</v>
      </c>
      <c r="F79" s="126" t="s">
        <v>216</v>
      </c>
      <c r="G79" s="103" t="s">
        <v>37</v>
      </c>
      <c r="H79" s="127">
        <v>15000000</v>
      </c>
      <c r="I79" s="127">
        <v>15000000</v>
      </c>
      <c r="J79" s="17" t="s">
        <v>38</v>
      </c>
      <c r="K79" s="17" t="s">
        <v>38</v>
      </c>
      <c r="L79" s="104" t="s">
        <v>220</v>
      </c>
    </row>
    <row r="80" spans="2:12" ht="36">
      <c r="B80" s="104" t="s">
        <v>116</v>
      </c>
      <c r="C80" s="83" t="s">
        <v>123</v>
      </c>
      <c r="D80" s="118">
        <v>43647</v>
      </c>
      <c r="E80" s="126">
        <v>30</v>
      </c>
      <c r="F80" s="126" t="s">
        <v>216</v>
      </c>
      <c r="G80" s="103" t="s">
        <v>37</v>
      </c>
      <c r="H80" s="127">
        <v>15000000</v>
      </c>
      <c r="I80" s="127">
        <v>15000000</v>
      </c>
      <c r="J80" s="17" t="s">
        <v>38</v>
      </c>
      <c r="K80" s="17" t="s">
        <v>38</v>
      </c>
      <c r="L80" s="104" t="s">
        <v>220</v>
      </c>
    </row>
    <row r="81" spans="2:12" ht="36">
      <c r="B81" s="104">
        <v>43191510</v>
      </c>
      <c r="C81" s="83" t="s">
        <v>302</v>
      </c>
      <c r="D81" s="118">
        <v>43678</v>
      </c>
      <c r="E81" s="126">
        <v>30</v>
      </c>
      <c r="F81" s="126" t="s">
        <v>216</v>
      </c>
      <c r="G81" s="103" t="s">
        <v>37</v>
      </c>
      <c r="H81" s="127">
        <v>46193936</v>
      </c>
      <c r="I81" s="127">
        <v>46193936</v>
      </c>
      <c r="J81" s="17" t="s">
        <v>38</v>
      </c>
      <c r="K81" s="17" t="s">
        <v>38</v>
      </c>
      <c r="L81" s="104" t="s">
        <v>220</v>
      </c>
    </row>
    <row r="82" spans="2:12" ht="36">
      <c r="B82" s="103">
        <v>55121704</v>
      </c>
      <c r="C82" s="83" t="s">
        <v>87</v>
      </c>
      <c r="D82" s="118">
        <v>43709</v>
      </c>
      <c r="E82" s="126">
        <v>30</v>
      </c>
      <c r="F82" s="126" t="s">
        <v>216</v>
      </c>
      <c r="G82" s="103" t="s">
        <v>37</v>
      </c>
      <c r="H82" s="127">
        <v>10000000</v>
      </c>
      <c r="I82" s="127">
        <v>10000000</v>
      </c>
      <c r="J82" s="17" t="s">
        <v>38</v>
      </c>
      <c r="K82" s="17" t="s">
        <v>38</v>
      </c>
      <c r="L82" s="104" t="s">
        <v>220</v>
      </c>
    </row>
    <row r="83" spans="2:12" ht="36">
      <c r="B83" s="103">
        <v>26131801</v>
      </c>
      <c r="C83" s="83" t="s">
        <v>88</v>
      </c>
      <c r="D83" s="118">
        <v>43617</v>
      </c>
      <c r="E83" s="126">
        <v>45</v>
      </c>
      <c r="F83" s="126" t="s">
        <v>216</v>
      </c>
      <c r="G83" s="103" t="s">
        <v>37</v>
      </c>
      <c r="H83" s="127">
        <v>32000000</v>
      </c>
      <c r="I83" s="127">
        <v>32000000</v>
      </c>
      <c r="J83" s="17" t="s">
        <v>38</v>
      </c>
      <c r="K83" s="17" t="s">
        <v>38</v>
      </c>
      <c r="L83" s="104" t="s">
        <v>220</v>
      </c>
    </row>
    <row r="84" spans="2:12" ht="36">
      <c r="B84" s="103">
        <v>72000000</v>
      </c>
      <c r="C84" s="83" t="s">
        <v>124</v>
      </c>
      <c r="D84" s="118">
        <v>43556</v>
      </c>
      <c r="E84" s="126">
        <v>60</v>
      </c>
      <c r="F84" s="126" t="s">
        <v>216</v>
      </c>
      <c r="G84" s="103" t="s">
        <v>37</v>
      </c>
      <c r="H84" s="127">
        <v>15000000</v>
      </c>
      <c r="I84" s="127">
        <v>15000000</v>
      </c>
      <c r="J84" s="17" t="s">
        <v>38</v>
      </c>
      <c r="K84" s="17" t="s">
        <v>38</v>
      </c>
      <c r="L84" s="104" t="s">
        <v>220</v>
      </c>
    </row>
    <row r="85" spans="2:12" ht="36">
      <c r="B85" s="103">
        <v>80000000</v>
      </c>
      <c r="C85" s="83" t="s">
        <v>89</v>
      </c>
      <c r="D85" s="118">
        <v>43556</v>
      </c>
      <c r="E85" s="126">
        <v>60</v>
      </c>
      <c r="F85" s="126" t="s">
        <v>216</v>
      </c>
      <c r="G85" s="103" t="s">
        <v>37</v>
      </c>
      <c r="H85" s="127">
        <v>100000000</v>
      </c>
      <c r="I85" s="127">
        <v>100000000</v>
      </c>
      <c r="J85" s="17" t="s">
        <v>38</v>
      </c>
      <c r="K85" s="17" t="s">
        <v>38</v>
      </c>
      <c r="L85" s="104" t="s">
        <v>220</v>
      </c>
    </row>
    <row r="86" spans="2:12" ht="36">
      <c r="B86" s="105">
        <v>43211512</v>
      </c>
      <c r="C86" s="85" t="s">
        <v>93</v>
      </c>
      <c r="D86" s="118">
        <v>43467</v>
      </c>
      <c r="E86" s="103">
        <v>360</v>
      </c>
      <c r="F86" s="103" t="s">
        <v>216</v>
      </c>
      <c r="G86" s="103" t="s">
        <v>37</v>
      </c>
      <c r="H86" s="127">
        <v>60000000</v>
      </c>
      <c r="I86" s="127">
        <v>60000000</v>
      </c>
      <c r="J86" s="17" t="s">
        <v>38</v>
      </c>
      <c r="K86" s="17" t="s">
        <v>38</v>
      </c>
      <c r="L86" s="104" t="s">
        <v>221</v>
      </c>
    </row>
    <row r="87" spans="2:12" ht="48">
      <c r="B87" s="105">
        <v>82121503</v>
      </c>
      <c r="C87" s="85" t="s">
        <v>303</v>
      </c>
      <c r="D87" s="118">
        <v>43467</v>
      </c>
      <c r="E87" s="103">
        <v>90</v>
      </c>
      <c r="F87" s="103" t="s">
        <v>216</v>
      </c>
      <c r="G87" s="104" t="s">
        <v>94</v>
      </c>
      <c r="H87" s="127">
        <v>30000000</v>
      </c>
      <c r="I87" s="127">
        <v>30000000</v>
      </c>
      <c r="J87" s="17" t="s">
        <v>38</v>
      </c>
      <c r="K87" s="17" t="s">
        <v>38</v>
      </c>
      <c r="L87" s="104" t="s">
        <v>222</v>
      </c>
    </row>
    <row r="88" spans="2:12" ht="48">
      <c r="B88" s="105">
        <v>82121503</v>
      </c>
      <c r="C88" s="85" t="s">
        <v>303</v>
      </c>
      <c r="D88" s="118">
        <v>43564</v>
      </c>
      <c r="E88" s="103">
        <v>90</v>
      </c>
      <c r="F88" s="103" t="s">
        <v>216</v>
      </c>
      <c r="G88" s="104" t="s">
        <v>94</v>
      </c>
      <c r="H88" s="127">
        <v>14000000</v>
      </c>
      <c r="I88" s="127">
        <v>14000000</v>
      </c>
      <c r="J88" s="17" t="s">
        <v>38</v>
      </c>
      <c r="K88" s="17" t="s">
        <v>38</v>
      </c>
      <c r="L88" s="104" t="s">
        <v>222</v>
      </c>
    </row>
    <row r="89" spans="2:12" ht="36">
      <c r="B89" s="105">
        <v>82121503</v>
      </c>
      <c r="C89" s="85" t="s">
        <v>125</v>
      </c>
      <c r="D89" s="118">
        <v>43467</v>
      </c>
      <c r="E89" s="103">
        <v>240</v>
      </c>
      <c r="F89" s="103" t="s">
        <v>216</v>
      </c>
      <c r="G89" s="104" t="s">
        <v>94</v>
      </c>
      <c r="H89" s="127">
        <v>50000000</v>
      </c>
      <c r="I89" s="127">
        <v>50000000</v>
      </c>
      <c r="J89" s="17" t="s">
        <v>38</v>
      </c>
      <c r="K89" s="17" t="s">
        <v>38</v>
      </c>
      <c r="L89" s="104" t="s">
        <v>222</v>
      </c>
    </row>
    <row r="90" spans="2:12" ht="36">
      <c r="B90" s="105">
        <v>82121503</v>
      </c>
      <c r="C90" s="85" t="s">
        <v>125</v>
      </c>
      <c r="D90" s="118">
        <v>43467</v>
      </c>
      <c r="E90" s="103">
        <v>240</v>
      </c>
      <c r="F90" s="103" t="s">
        <v>216</v>
      </c>
      <c r="G90" s="104" t="s">
        <v>94</v>
      </c>
      <c r="H90" s="127">
        <v>58000000</v>
      </c>
      <c r="I90" s="127">
        <v>58000000</v>
      </c>
      <c r="J90" s="17" t="s">
        <v>38</v>
      </c>
      <c r="K90" s="17" t="s">
        <v>38</v>
      </c>
      <c r="L90" s="104" t="s">
        <v>222</v>
      </c>
    </row>
    <row r="91" spans="2:12" ht="60">
      <c r="B91" s="105">
        <v>43231513</v>
      </c>
      <c r="C91" s="85" t="s">
        <v>95</v>
      </c>
      <c r="D91" s="118">
        <v>43467</v>
      </c>
      <c r="E91" s="103">
        <v>360</v>
      </c>
      <c r="F91" s="113" t="s">
        <v>58</v>
      </c>
      <c r="G91" s="103" t="s">
        <v>37</v>
      </c>
      <c r="H91" s="127">
        <v>238000000</v>
      </c>
      <c r="I91" s="127">
        <v>238000000</v>
      </c>
      <c r="J91" s="17" t="s">
        <v>38</v>
      </c>
      <c r="K91" s="17" t="s">
        <v>38</v>
      </c>
      <c r="L91" s="104" t="s">
        <v>221</v>
      </c>
    </row>
    <row r="92" spans="2:12" ht="60">
      <c r="B92" s="105">
        <v>43231513</v>
      </c>
      <c r="C92" s="85" t="s">
        <v>95</v>
      </c>
      <c r="D92" s="118">
        <v>43467</v>
      </c>
      <c r="E92" s="103">
        <v>360</v>
      </c>
      <c r="F92" s="113" t="s">
        <v>58</v>
      </c>
      <c r="G92" s="103" t="s">
        <v>37</v>
      </c>
      <c r="H92" s="127">
        <v>100000000</v>
      </c>
      <c r="I92" s="127">
        <v>100000000</v>
      </c>
      <c r="J92" s="17" t="s">
        <v>38</v>
      </c>
      <c r="K92" s="17" t="s">
        <v>38</v>
      </c>
      <c r="L92" s="104" t="s">
        <v>221</v>
      </c>
    </row>
    <row r="93" spans="2:12" ht="36">
      <c r="B93" s="105">
        <v>81112501</v>
      </c>
      <c r="C93" s="85" t="s">
        <v>96</v>
      </c>
      <c r="D93" s="118">
        <v>43525</v>
      </c>
      <c r="E93" s="104">
        <v>360</v>
      </c>
      <c r="F93" s="103" t="s">
        <v>216</v>
      </c>
      <c r="G93" s="103" t="s">
        <v>37</v>
      </c>
      <c r="H93" s="127">
        <v>185389746</v>
      </c>
      <c r="I93" s="127">
        <v>185389746</v>
      </c>
      <c r="J93" s="17" t="s">
        <v>38</v>
      </c>
      <c r="K93" s="17" t="s">
        <v>38</v>
      </c>
      <c r="L93" s="104" t="s">
        <v>221</v>
      </c>
    </row>
    <row r="94" spans="2:12" ht="36">
      <c r="B94" s="105">
        <v>81111811</v>
      </c>
      <c r="C94" s="85" t="s">
        <v>97</v>
      </c>
      <c r="D94" s="118">
        <v>43467</v>
      </c>
      <c r="E94" s="104">
        <v>240</v>
      </c>
      <c r="F94" s="103" t="s">
        <v>216</v>
      </c>
      <c r="G94" s="103" t="s">
        <v>37</v>
      </c>
      <c r="H94" s="127">
        <v>138000000</v>
      </c>
      <c r="I94" s="127">
        <v>138000000</v>
      </c>
      <c r="J94" s="17" t="s">
        <v>38</v>
      </c>
      <c r="K94" s="17" t="s">
        <v>38</v>
      </c>
      <c r="L94" s="104" t="s">
        <v>221</v>
      </c>
    </row>
    <row r="95" spans="2:12" ht="36">
      <c r="B95" s="105">
        <v>81111811</v>
      </c>
      <c r="C95" s="85" t="s">
        <v>304</v>
      </c>
      <c r="D95" s="118">
        <v>43467</v>
      </c>
      <c r="E95" s="104">
        <v>60</v>
      </c>
      <c r="F95" s="103" t="s">
        <v>216</v>
      </c>
      <c r="G95" s="103" t="s">
        <v>37</v>
      </c>
      <c r="H95" s="127">
        <v>22462817</v>
      </c>
      <c r="I95" s="127">
        <v>22462817</v>
      </c>
      <c r="J95" s="17" t="s">
        <v>38</v>
      </c>
      <c r="K95" s="17" t="s">
        <v>38</v>
      </c>
      <c r="L95" s="104" t="s">
        <v>221</v>
      </c>
    </row>
    <row r="96" spans="2:12" ht="36">
      <c r="B96" s="105">
        <v>81111811</v>
      </c>
      <c r="C96" s="85" t="s">
        <v>304</v>
      </c>
      <c r="D96" s="118">
        <v>43518</v>
      </c>
      <c r="E96" s="104">
        <v>60</v>
      </c>
      <c r="F96" s="103" t="s">
        <v>216</v>
      </c>
      <c r="G96" s="103" t="s">
        <v>37</v>
      </c>
      <c r="H96" s="127">
        <v>22462817</v>
      </c>
      <c r="I96" s="127">
        <v>22462817</v>
      </c>
      <c r="J96" s="17" t="s">
        <v>38</v>
      </c>
      <c r="K96" s="17" t="s">
        <v>38</v>
      </c>
      <c r="L96" s="104" t="s">
        <v>221</v>
      </c>
    </row>
    <row r="97" spans="2:12" ht="36">
      <c r="B97" s="105">
        <v>81112003</v>
      </c>
      <c r="C97" s="85" t="s">
        <v>98</v>
      </c>
      <c r="D97" s="118">
        <v>43467</v>
      </c>
      <c r="E97" s="104">
        <v>360</v>
      </c>
      <c r="F97" s="103" t="s">
        <v>216</v>
      </c>
      <c r="G97" s="103" t="s">
        <v>37</v>
      </c>
      <c r="H97" s="127">
        <v>22680000</v>
      </c>
      <c r="I97" s="127">
        <v>22680000</v>
      </c>
      <c r="J97" s="17" t="s">
        <v>38</v>
      </c>
      <c r="K97" s="17" t="s">
        <v>38</v>
      </c>
      <c r="L97" s="104" t="s">
        <v>221</v>
      </c>
    </row>
    <row r="98" spans="2:12" ht="36">
      <c r="B98" s="105">
        <v>81111804</v>
      </c>
      <c r="C98" s="85" t="s">
        <v>126</v>
      </c>
      <c r="D98" s="118">
        <v>43467</v>
      </c>
      <c r="E98" s="104">
        <v>360</v>
      </c>
      <c r="F98" s="103" t="s">
        <v>216</v>
      </c>
      <c r="G98" s="103" t="s">
        <v>37</v>
      </c>
      <c r="H98" s="127">
        <v>40698000</v>
      </c>
      <c r="I98" s="127">
        <v>40698000</v>
      </c>
      <c r="J98" s="17" t="s">
        <v>38</v>
      </c>
      <c r="K98" s="17" t="s">
        <v>38</v>
      </c>
      <c r="L98" s="104" t="s">
        <v>221</v>
      </c>
    </row>
    <row r="99" spans="2:12" ht="48">
      <c r="B99" s="105">
        <v>81112101</v>
      </c>
      <c r="C99" s="85" t="s">
        <v>99</v>
      </c>
      <c r="D99" s="118">
        <v>43467</v>
      </c>
      <c r="E99" s="104">
        <v>360</v>
      </c>
      <c r="F99" s="103" t="s">
        <v>216</v>
      </c>
      <c r="G99" s="103" t="s">
        <v>37</v>
      </c>
      <c r="H99" s="127">
        <v>119581862</v>
      </c>
      <c r="I99" s="127">
        <v>119581862</v>
      </c>
      <c r="J99" s="17" t="s">
        <v>38</v>
      </c>
      <c r="K99" s="17" t="s">
        <v>38</v>
      </c>
      <c r="L99" s="104" t="s">
        <v>221</v>
      </c>
    </row>
    <row r="100" spans="2:12" ht="36">
      <c r="B100" s="108">
        <v>43223108</v>
      </c>
      <c r="C100" s="86" t="s">
        <v>100</v>
      </c>
      <c r="D100" s="120">
        <v>43739</v>
      </c>
      <c r="E100" s="104">
        <v>360</v>
      </c>
      <c r="F100" s="103" t="s">
        <v>216</v>
      </c>
      <c r="G100" s="103" t="s">
        <v>37</v>
      </c>
      <c r="H100" s="127">
        <v>102427613</v>
      </c>
      <c r="I100" s="127">
        <v>102427613</v>
      </c>
      <c r="J100" s="17" t="s">
        <v>38</v>
      </c>
      <c r="K100" s="17" t="s">
        <v>38</v>
      </c>
      <c r="L100" s="104" t="s">
        <v>221</v>
      </c>
    </row>
    <row r="101" spans="2:12" ht="36">
      <c r="B101" s="108">
        <v>81111804</v>
      </c>
      <c r="C101" s="86" t="s">
        <v>101</v>
      </c>
      <c r="D101" s="120">
        <v>43617</v>
      </c>
      <c r="E101" s="103">
        <v>360</v>
      </c>
      <c r="F101" s="103" t="s">
        <v>216</v>
      </c>
      <c r="G101" s="103" t="s">
        <v>37</v>
      </c>
      <c r="H101" s="127">
        <v>14634258.24</v>
      </c>
      <c r="I101" s="127">
        <v>14634258.24</v>
      </c>
      <c r="J101" s="17" t="s">
        <v>38</v>
      </c>
      <c r="K101" s="17" t="s">
        <v>38</v>
      </c>
      <c r="L101" s="104" t="s">
        <v>221</v>
      </c>
    </row>
    <row r="102" spans="2:12" ht="36">
      <c r="B102" s="103">
        <v>43233205</v>
      </c>
      <c r="C102" s="87" t="s">
        <v>305</v>
      </c>
      <c r="D102" s="118">
        <v>43467</v>
      </c>
      <c r="E102" s="103">
        <v>360</v>
      </c>
      <c r="F102" s="103" t="s">
        <v>216</v>
      </c>
      <c r="G102" s="103" t="s">
        <v>37</v>
      </c>
      <c r="H102" s="127">
        <v>50360000</v>
      </c>
      <c r="I102" s="127">
        <v>50360000</v>
      </c>
      <c r="J102" s="17" t="s">
        <v>38</v>
      </c>
      <c r="K102" s="17" t="s">
        <v>38</v>
      </c>
      <c r="L102" s="104" t="s">
        <v>221</v>
      </c>
    </row>
    <row r="103" spans="2:12" ht="36">
      <c r="B103" s="109">
        <v>43233205</v>
      </c>
      <c r="C103" s="86" t="s">
        <v>127</v>
      </c>
      <c r="D103" s="120">
        <v>43739</v>
      </c>
      <c r="E103" s="103">
        <v>360</v>
      </c>
      <c r="F103" s="103" t="s">
        <v>216</v>
      </c>
      <c r="G103" s="103" t="s">
        <v>37</v>
      </c>
      <c r="H103" s="127">
        <v>10578267</v>
      </c>
      <c r="I103" s="127">
        <v>10578267</v>
      </c>
      <c r="J103" s="17" t="s">
        <v>38</v>
      </c>
      <c r="K103" s="17" t="s">
        <v>38</v>
      </c>
      <c r="L103" s="104" t="s">
        <v>221</v>
      </c>
    </row>
    <row r="104" spans="2:12" ht="48">
      <c r="B104" s="103">
        <v>80111600</v>
      </c>
      <c r="C104" s="85" t="s">
        <v>141</v>
      </c>
      <c r="D104" s="118">
        <v>43467</v>
      </c>
      <c r="E104" s="103">
        <v>270</v>
      </c>
      <c r="F104" s="103" t="s">
        <v>58</v>
      </c>
      <c r="G104" s="104" t="s">
        <v>57</v>
      </c>
      <c r="H104" s="127">
        <v>45511200</v>
      </c>
      <c r="I104" s="127">
        <v>45511200</v>
      </c>
      <c r="J104" s="17" t="s">
        <v>38</v>
      </c>
      <c r="K104" s="17" t="s">
        <v>38</v>
      </c>
      <c r="L104" s="104" t="s">
        <v>226</v>
      </c>
    </row>
    <row r="105" spans="2:12" ht="48">
      <c r="B105" s="103">
        <v>80111600</v>
      </c>
      <c r="C105" s="85" t="s">
        <v>142</v>
      </c>
      <c r="D105" s="118">
        <v>43467</v>
      </c>
      <c r="E105" s="103">
        <v>270</v>
      </c>
      <c r="F105" s="103" t="s">
        <v>58</v>
      </c>
      <c r="G105" s="104" t="s">
        <v>57</v>
      </c>
      <c r="H105" s="127">
        <v>28792800</v>
      </c>
      <c r="I105" s="127">
        <v>28792800</v>
      </c>
      <c r="J105" s="17" t="s">
        <v>38</v>
      </c>
      <c r="K105" s="17" t="s">
        <v>38</v>
      </c>
      <c r="L105" s="104" t="s">
        <v>226</v>
      </c>
    </row>
    <row r="106" spans="2:12" ht="24">
      <c r="B106" s="103">
        <v>80000000</v>
      </c>
      <c r="C106" s="88" t="s">
        <v>306</v>
      </c>
      <c r="D106" s="121">
        <v>43491</v>
      </c>
      <c r="E106" s="103">
        <v>225</v>
      </c>
      <c r="F106" s="103" t="s">
        <v>58</v>
      </c>
      <c r="G106" s="103" t="s">
        <v>37</v>
      </c>
      <c r="H106" s="127">
        <v>31734000</v>
      </c>
      <c r="I106" s="127">
        <v>31734000</v>
      </c>
      <c r="J106" s="17" t="s">
        <v>38</v>
      </c>
      <c r="K106" s="17" t="s">
        <v>38</v>
      </c>
      <c r="L106" s="104" t="s">
        <v>63</v>
      </c>
    </row>
    <row r="107" spans="2:12" ht="24">
      <c r="B107" s="103">
        <v>80000000</v>
      </c>
      <c r="C107" s="88" t="s">
        <v>306</v>
      </c>
      <c r="D107" s="121">
        <v>43491</v>
      </c>
      <c r="E107" s="103">
        <v>225</v>
      </c>
      <c r="F107" s="103" t="s">
        <v>58</v>
      </c>
      <c r="G107" s="103" t="s">
        <v>37</v>
      </c>
      <c r="H107" s="127">
        <v>31734000</v>
      </c>
      <c r="I107" s="127">
        <v>31734000</v>
      </c>
      <c r="J107" s="17" t="s">
        <v>38</v>
      </c>
      <c r="K107" s="17" t="s">
        <v>38</v>
      </c>
      <c r="L107" s="104" t="s">
        <v>63</v>
      </c>
    </row>
    <row r="108" spans="2:12" ht="48">
      <c r="B108" s="103">
        <v>80000000</v>
      </c>
      <c r="C108" s="88" t="s">
        <v>64</v>
      </c>
      <c r="D108" s="121">
        <v>43491</v>
      </c>
      <c r="E108" s="103">
        <v>330</v>
      </c>
      <c r="F108" s="103" t="s">
        <v>58</v>
      </c>
      <c r="G108" s="103" t="s">
        <v>37</v>
      </c>
      <c r="H108" s="127">
        <f>(4231200*1.055)*6</f>
        <v>26783496</v>
      </c>
      <c r="I108" s="127">
        <f>(4231200*1.055)*6</f>
        <v>26783496</v>
      </c>
      <c r="J108" s="17" t="s">
        <v>38</v>
      </c>
      <c r="K108" s="17" t="s">
        <v>38</v>
      </c>
      <c r="L108" s="104" t="s">
        <v>63</v>
      </c>
    </row>
    <row r="109" spans="2:12" ht="24">
      <c r="B109" s="103">
        <v>80000000</v>
      </c>
      <c r="C109" s="88" t="s">
        <v>307</v>
      </c>
      <c r="D109" s="121">
        <v>43491</v>
      </c>
      <c r="E109" s="103">
        <v>225</v>
      </c>
      <c r="F109" s="103" t="s">
        <v>58</v>
      </c>
      <c r="G109" s="103" t="s">
        <v>37</v>
      </c>
      <c r="H109" s="127">
        <v>31734000</v>
      </c>
      <c r="I109" s="127">
        <v>31734000</v>
      </c>
      <c r="J109" s="17" t="s">
        <v>38</v>
      </c>
      <c r="K109" s="17" t="s">
        <v>38</v>
      </c>
      <c r="L109" s="104" t="s">
        <v>63</v>
      </c>
    </row>
    <row r="110" spans="2:12" ht="24">
      <c r="B110" s="103">
        <v>80000000</v>
      </c>
      <c r="C110" s="88" t="s">
        <v>156</v>
      </c>
      <c r="D110" s="121">
        <v>43491</v>
      </c>
      <c r="E110" s="103">
        <v>225</v>
      </c>
      <c r="F110" s="103" t="s">
        <v>58</v>
      </c>
      <c r="G110" s="103" t="s">
        <v>37</v>
      </c>
      <c r="H110" s="127">
        <v>31734000</v>
      </c>
      <c r="I110" s="127">
        <v>31734000</v>
      </c>
      <c r="J110" s="17" t="s">
        <v>38</v>
      </c>
      <c r="K110" s="17" t="s">
        <v>38</v>
      </c>
      <c r="L110" s="104" t="s">
        <v>63</v>
      </c>
    </row>
    <row r="111" spans="2:12" ht="24">
      <c r="B111" s="103">
        <v>80000000</v>
      </c>
      <c r="C111" s="88" t="s">
        <v>308</v>
      </c>
      <c r="D111" s="121">
        <v>43564</v>
      </c>
      <c r="E111" s="103">
        <v>120</v>
      </c>
      <c r="F111" s="103" t="s">
        <v>58</v>
      </c>
      <c r="G111" s="103" t="s">
        <v>37</v>
      </c>
      <c r="H111" s="127">
        <v>16924800</v>
      </c>
      <c r="I111" s="127">
        <v>16924800</v>
      </c>
      <c r="J111" s="17" t="s">
        <v>38</v>
      </c>
      <c r="K111" s="17" t="s">
        <v>38</v>
      </c>
      <c r="L111" s="104" t="s">
        <v>63</v>
      </c>
    </row>
    <row r="112" spans="2:12" ht="36">
      <c r="B112" s="110">
        <v>80111601</v>
      </c>
      <c r="C112" s="89" t="s">
        <v>309</v>
      </c>
      <c r="D112" s="122">
        <v>43480</v>
      </c>
      <c r="E112" s="104">
        <v>240</v>
      </c>
      <c r="F112" s="128" t="s">
        <v>36</v>
      </c>
      <c r="G112" s="103" t="s">
        <v>57</v>
      </c>
      <c r="H112" s="127">
        <v>25593600</v>
      </c>
      <c r="I112" s="127">
        <v>25593600</v>
      </c>
      <c r="J112" s="17" t="s">
        <v>38</v>
      </c>
      <c r="K112" s="17" t="s">
        <v>38</v>
      </c>
      <c r="L112" s="103" t="s">
        <v>223</v>
      </c>
    </row>
    <row r="113" spans="2:12" ht="36">
      <c r="B113" s="110">
        <v>80111601</v>
      </c>
      <c r="C113" s="89" t="s">
        <v>309</v>
      </c>
      <c r="D113" s="122">
        <v>43480</v>
      </c>
      <c r="E113" s="104">
        <v>240</v>
      </c>
      <c r="F113" s="128" t="s">
        <v>36</v>
      </c>
      <c r="G113" s="103" t="s">
        <v>57</v>
      </c>
      <c r="H113" s="127">
        <v>25593600</v>
      </c>
      <c r="I113" s="127">
        <v>25593600</v>
      </c>
      <c r="J113" s="17" t="s">
        <v>38</v>
      </c>
      <c r="K113" s="17" t="s">
        <v>38</v>
      </c>
      <c r="L113" s="103" t="s">
        <v>223</v>
      </c>
    </row>
    <row r="114" spans="2:12" ht="36">
      <c r="B114" s="110">
        <v>80111601</v>
      </c>
      <c r="C114" s="89" t="s">
        <v>130</v>
      </c>
      <c r="D114" s="122">
        <v>43480</v>
      </c>
      <c r="E114" s="104">
        <v>180</v>
      </c>
      <c r="F114" s="128" t="s">
        <v>36</v>
      </c>
      <c r="G114" s="103" t="s">
        <v>57</v>
      </c>
      <c r="H114" s="127">
        <v>13003200</v>
      </c>
      <c r="I114" s="127">
        <v>13003200</v>
      </c>
      <c r="J114" s="17" t="s">
        <v>38</v>
      </c>
      <c r="K114" s="17" t="s">
        <v>38</v>
      </c>
      <c r="L114" s="103" t="s">
        <v>223</v>
      </c>
    </row>
    <row r="115" spans="2:12" ht="48">
      <c r="B115" s="103">
        <v>80000000</v>
      </c>
      <c r="C115" s="88" t="s">
        <v>157</v>
      </c>
      <c r="D115" s="121">
        <v>43491</v>
      </c>
      <c r="E115" s="103">
        <v>225</v>
      </c>
      <c r="F115" s="103" t="s">
        <v>58</v>
      </c>
      <c r="G115" s="103" t="s">
        <v>37</v>
      </c>
      <c r="H115" s="127">
        <v>31734000</v>
      </c>
      <c r="I115" s="127">
        <v>31734000</v>
      </c>
      <c r="J115" s="17" t="s">
        <v>38</v>
      </c>
      <c r="K115" s="17" t="s">
        <v>38</v>
      </c>
      <c r="L115" s="104" t="s">
        <v>63</v>
      </c>
    </row>
    <row r="116" spans="2:12" ht="36">
      <c r="B116" s="110">
        <v>80111601</v>
      </c>
      <c r="C116" s="89" t="s">
        <v>43</v>
      </c>
      <c r="D116" s="122">
        <v>43500</v>
      </c>
      <c r="E116" s="104">
        <v>180</v>
      </c>
      <c r="F116" s="128" t="s">
        <v>36</v>
      </c>
      <c r="G116" s="103" t="s">
        <v>57</v>
      </c>
      <c r="H116" s="127">
        <f>2167200*6</f>
        <v>13003200</v>
      </c>
      <c r="I116" s="127">
        <f>2167200*6</f>
        <v>13003200</v>
      </c>
      <c r="J116" s="17" t="s">
        <v>38</v>
      </c>
      <c r="K116" s="17" t="s">
        <v>38</v>
      </c>
      <c r="L116" s="103" t="s">
        <v>223</v>
      </c>
    </row>
    <row r="117" spans="2:12" ht="36">
      <c r="B117" s="110">
        <v>80111601</v>
      </c>
      <c r="C117" s="89" t="s">
        <v>131</v>
      </c>
      <c r="D117" s="122">
        <v>43486</v>
      </c>
      <c r="E117" s="104">
        <v>30</v>
      </c>
      <c r="F117" s="129" t="s">
        <v>44</v>
      </c>
      <c r="G117" s="103" t="s">
        <v>57</v>
      </c>
      <c r="H117" s="127">
        <v>20000000</v>
      </c>
      <c r="I117" s="127">
        <v>20000000</v>
      </c>
      <c r="J117" s="17" t="s">
        <v>38</v>
      </c>
      <c r="K117" s="17" t="s">
        <v>38</v>
      </c>
      <c r="L117" s="103" t="s">
        <v>223</v>
      </c>
    </row>
    <row r="118" spans="2:12" ht="36">
      <c r="B118" s="104">
        <v>90111600</v>
      </c>
      <c r="C118" s="89" t="s">
        <v>132</v>
      </c>
      <c r="D118" s="122">
        <v>43480</v>
      </c>
      <c r="E118" s="104">
        <v>300</v>
      </c>
      <c r="F118" s="128" t="s">
        <v>36</v>
      </c>
      <c r="G118" s="103" t="s">
        <v>61</v>
      </c>
      <c r="H118" s="127">
        <v>350000000</v>
      </c>
      <c r="I118" s="127">
        <v>350000000</v>
      </c>
      <c r="J118" s="17" t="s">
        <v>38</v>
      </c>
      <c r="K118" s="17" t="s">
        <v>38</v>
      </c>
      <c r="L118" s="103" t="s">
        <v>223</v>
      </c>
    </row>
    <row r="119" spans="2:12" ht="36">
      <c r="B119" s="104">
        <v>80111600</v>
      </c>
      <c r="C119" s="89" t="s">
        <v>310</v>
      </c>
      <c r="D119" s="122">
        <v>43542</v>
      </c>
      <c r="E119" s="104">
        <v>180</v>
      </c>
      <c r="F119" s="128" t="s">
        <v>36</v>
      </c>
      <c r="G119" s="103" t="s">
        <v>61</v>
      </c>
      <c r="H119" s="127">
        <v>30870000</v>
      </c>
      <c r="I119" s="127">
        <v>30870000</v>
      </c>
      <c r="J119" s="17" t="s">
        <v>38</v>
      </c>
      <c r="K119" s="17" t="s">
        <v>38</v>
      </c>
      <c r="L119" s="103" t="s">
        <v>223</v>
      </c>
    </row>
    <row r="120" spans="2:12" ht="36">
      <c r="B120" s="104">
        <v>80111600</v>
      </c>
      <c r="C120" s="89" t="s">
        <v>311</v>
      </c>
      <c r="D120" s="122">
        <v>43542</v>
      </c>
      <c r="E120" s="104">
        <v>180</v>
      </c>
      <c r="F120" s="128" t="s">
        <v>36</v>
      </c>
      <c r="G120" s="103" t="s">
        <v>61</v>
      </c>
      <c r="H120" s="127">
        <v>25830000</v>
      </c>
      <c r="I120" s="127">
        <v>25830000</v>
      </c>
      <c r="J120" s="17" t="s">
        <v>38</v>
      </c>
      <c r="K120" s="17" t="s">
        <v>38</v>
      </c>
      <c r="L120" s="103" t="s">
        <v>223</v>
      </c>
    </row>
    <row r="121" spans="2:12" ht="36">
      <c r="B121" s="104">
        <v>80111600</v>
      </c>
      <c r="C121" s="89" t="s">
        <v>311</v>
      </c>
      <c r="D121" s="122">
        <v>43594</v>
      </c>
      <c r="E121" s="104">
        <v>180</v>
      </c>
      <c r="F121" s="128" t="s">
        <v>36</v>
      </c>
      <c r="G121" s="103" t="s">
        <v>61</v>
      </c>
      <c r="H121" s="127">
        <v>25830000</v>
      </c>
      <c r="I121" s="127">
        <v>25830000</v>
      </c>
      <c r="J121" s="17" t="s">
        <v>38</v>
      </c>
      <c r="K121" s="17" t="s">
        <v>38</v>
      </c>
      <c r="L121" s="103" t="s">
        <v>223</v>
      </c>
    </row>
    <row r="122" spans="2:12" ht="36">
      <c r="B122" s="104">
        <v>80111600</v>
      </c>
      <c r="C122" s="89" t="s">
        <v>312</v>
      </c>
      <c r="D122" s="122">
        <v>43542</v>
      </c>
      <c r="E122" s="104">
        <v>180</v>
      </c>
      <c r="F122" s="128" t="s">
        <v>36</v>
      </c>
      <c r="G122" s="103" t="s">
        <v>61</v>
      </c>
      <c r="H122" s="127">
        <v>9241272</v>
      </c>
      <c r="I122" s="127">
        <v>9241272</v>
      </c>
      <c r="J122" s="17" t="s">
        <v>38</v>
      </c>
      <c r="K122" s="17" t="s">
        <v>38</v>
      </c>
      <c r="L122" s="103" t="s">
        <v>223</v>
      </c>
    </row>
    <row r="123" spans="2:12" ht="36">
      <c r="B123" s="104">
        <v>80111600</v>
      </c>
      <c r="C123" s="89" t="s">
        <v>313</v>
      </c>
      <c r="D123" s="122">
        <v>43563</v>
      </c>
      <c r="E123" s="104">
        <v>150</v>
      </c>
      <c r="F123" s="128" t="s">
        <v>36</v>
      </c>
      <c r="G123" s="103" t="s">
        <v>61</v>
      </c>
      <c r="H123" s="127">
        <v>10862521</v>
      </c>
      <c r="I123" s="127">
        <v>10862521</v>
      </c>
      <c r="J123" s="17" t="s">
        <v>38</v>
      </c>
      <c r="K123" s="17" t="s">
        <v>38</v>
      </c>
      <c r="L123" s="103" t="s">
        <v>223</v>
      </c>
    </row>
    <row r="124" spans="2:12" ht="36">
      <c r="B124" s="104">
        <v>80111600</v>
      </c>
      <c r="C124" s="89" t="s">
        <v>313</v>
      </c>
      <c r="D124" s="122">
        <v>43563</v>
      </c>
      <c r="E124" s="104">
        <v>150</v>
      </c>
      <c r="F124" s="128" t="s">
        <v>36</v>
      </c>
      <c r="G124" s="103" t="s">
        <v>61</v>
      </c>
      <c r="H124" s="127">
        <v>10862521</v>
      </c>
      <c r="I124" s="127">
        <v>10862521</v>
      </c>
      <c r="J124" s="17" t="s">
        <v>38</v>
      </c>
      <c r="K124" s="17" t="s">
        <v>38</v>
      </c>
      <c r="L124" s="103" t="s">
        <v>223</v>
      </c>
    </row>
    <row r="125" spans="2:12" ht="36">
      <c r="B125" s="104">
        <v>80111600</v>
      </c>
      <c r="C125" s="89" t="s">
        <v>313</v>
      </c>
      <c r="D125" s="122">
        <v>43563</v>
      </c>
      <c r="E125" s="104">
        <v>150</v>
      </c>
      <c r="F125" s="128" t="s">
        <v>36</v>
      </c>
      <c r="G125" s="103" t="s">
        <v>61</v>
      </c>
      <c r="H125" s="127">
        <v>10862521</v>
      </c>
      <c r="I125" s="127">
        <v>10862521</v>
      </c>
      <c r="J125" s="17" t="s">
        <v>38</v>
      </c>
      <c r="K125" s="17" t="s">
        <v>38</v>
      </c>
      <c r="L125" s="103" t="s">
        <v>223</v>
      </c>
    </row>
    <row r="126" spans="2:12" ht="36">
      <c r="B126" s="104">
        <v>80111600</v>
      </c>
      <c r="C126" s="89" t="s">
        <v>313</v>
      </c>
      <c r="D126" s="122">
        <v>43563</v>
      </c>
      <c r="E126" s="104">
        <v>150</v>
      </c>
      <c r="F126" s="128" t="s">
        <v>36</v>
      </c>
      <c r="G126" s="103" t="s">
        <v>61</v>
      </c>
      <c r="H126" s="127">
        <v>10862521</v>
      </c>
      <c r="I126" s="127">
        <v>10862521</v>
      </c>
      <c r="J126" s="17" t="s">
        <v>38</v>
      </c>
      <c r="K126" s="17" t="s">
        <v>38</v>
      </c>
      <c r="L126" s="103" t="s">
        <v>223</v>
      </c>
    </row>
    <row r="127" spans="2:12" ht="36">
      <c r="B127" s="104">
        <v>80111600</v>
      </c>
      <c r="C127" s="89" t="s">
        <v>313</v>
      </c>
      <c r="D127" s="122">
        <v>43563</v>
      </c>
      <c r="E127" s="104">
        <v>150</v>
      </c>
      <c r="F127" s="128" t="s">
        <v>36</v>
      </c>
      <c r="G127" s="103" t="s">
        <v>61</v>
      </c>
      <c r="H127" s="127">
        <v>10862521</v>
      </c>
      <c r="I127" s="127">
        <v>10862521</v>
      </c>
      <c r="J127" s="17" t="s">
        <v>38</v>
      </c>
      <c r="K127" s="17" t="s">
        <v>38</v>
      </c>
      <c r="L127" s="103" t="s">
        <v>223</v>
      </c>
    </row>
    <row r="128" spans="2:12" ht="36">
      <c r="B128" s="104">
        <v>80111600</v>
      </c>
      <c r="C128" s="89" t="s">
        <v>313</v>
      </c>
      <c r="D128" s="122">
        <v>43563</v>
      </c>
      <c r="E128" s="104">
        <v>150</v>
      </c>
      <c r="F128" s="128" t="s">
        <v>36</v>
      </c>
      <c r="G128" s="103" t="s">
        <v>61</v>
      </c>
      <c r="H128" s="127">
        <v>10862521</v>
      </c>
      <c r="I128" s="127">
        <v>10862521</v>
      </c>
      <c r="J128" s="17" t="s">
        <v>38</v>
      </c>
      <c r="K128" s="17" t="s">
        <v>38</v>
      </c>
      <c r="L128" s="103" t="s">
        <v>223</v>
      </c>
    </row>
    <row r="129" spans="2:12" ht="36">
      <c r="B129" s="104">
        <v>80111600</v>
      </c>
      <c r="C129" s="89" t="s">
        <v>313</v>
      </c>
      <c r="D129" s="122">
        <v>43563</v>
      </c>
      <c r="E129" s="104">
        <v>150</v>
      </c>
      <c r="F129" s="128" t="s">
        <v>36</v>
      </c>
      <c r="G129" s="103" t="s">
        <v>61</v>
      </c>
      <c r="H129" s="127">
        <v>10862521</v>
      </c>
      <c r="I129" s="127">
        <v>10862521</v>
      </c>
      <c r="J129" s="17" t="s">
        <v>38</v>
      </c>
      <c r="K129" s="17" t="s">
        <v>38</v>
      </c>
      <c r="L129" s="103" t="s">
        <v>223</v>
      </c>
    </row>
    <row r="130" spans="2:12" ht="36">
      <c r="B130" s="104">
        <v>80111600</v>
      </c>
      <c r="C130" s="89" t="s">
        <v>313</v>
      </c>
      <c r="D130" s="122">
        <v>43563</v>
      </c>
      <c r="E130" s="104">
        <v>150</v>
      </c>
      <c r="F130" s="128" t="s">
        <v>36</v>
      </c>
      <c r="G130" s="103" t="s">
        <v>61</v>
      </c>
      <c r="H130" s="127">
        <v>10862521</v>
      </c>
      <c r="I130" s="127">
        <v>10862521</v>
      </c>
      <c r="J130" s="17" t="s">
        <v>38</v>
      </c>
      <c r="K130" s="17" t="s">
        <v>38</v>
      </c>
      <c r="L130" s="103" t="s">
        <v>223</v>
      </c>
    </row>
    <row r="131" spans="2:12" ht="36">
      <c r="B131" s="104">
        <v>80111600</v>
      </c>
      <c r="C131" s="89" t="s">
        <v>313</v>
      </c>
      <c r="D131" s="122">
        <v>43563</v>
      </c>
      <c r="E131" s="104">
        <v>150</v>
      </c>
      <c r="F131" s="128" t="s">
        <v>36</v>
      </c>
      <c r="G131" s="103" t="s">
        <v>61</v>
      </c>
      <c r="H131" s="127">
        <v>10862521</v>
      </c>
      <c r="I131" s="127">
        <v>10862521</v>
      </c>
      <c r="J131" s="17" t="s">
        <v>38</v>
      </c>
      <c r="K131" s="17" t="s">
        <v>38</v>
      </c>
      <c r="L131" s="103" t="s">
        <v>223</v>
      </c>
    </row>
    <row r="132" spans="2:12" ht="36">
      <c r="B132" s="104">
        <v>80111600</v>
      </c>
      <c r="C132" s="89" t="s">
        <v>313</v>
      </c>
      <c r="D132" s="122">
        <v>43563</v>
      </c>
      <c r="E132" s="104">
        <v>150</v>
      </c>
      <c r="F132" s="128" t="s">
        <v>36</v>
      </c>
      <c r="G132" s="103" t="s">
        <v>61</v>
      </c>
      <c r="H132" s="127">
        <v>10862521</v>
      </c>
      <c r="I132" s="127">
        <v>10862521</v>
      </c>
      <c r="J132" s="17" t="s">
        <v>38</v>
      </c>
      <c r="K132" s="17" t="s">
        <v>38</v>
      </c>
      <c r="L132" s="103" t="s">
        <v>223</v>
      </c>
    </row>
    <row r="133" spans="2:12" ht="36">
      <c r="B133" s="104">
        <v>80111600</v>
      </c>
      <c r="C133" s="89" t="s">
        <v>313</v>
      </c>
      <c r="D133" s="122">
        <v>43563</v>
      </c>
      <c r="E133" s="104">
        <v>150</v>
      </c>
      <c r="F133" s="128" t="s">
        <v>36</v>
      </c>
      <c r="G133" s="103" t="s">
        <v>61</v>
      </c>
      <c r="H133" s="127">
        <v>10862521</v>
      </c>
      <c r="I133" s="127">
        <v>10862521</v>
      </c>
      <c r="J133" s="17" t="s">
        <v>38</v>
      </c>
      <c r="K133" s="17" t="s">
        <v>38</v>
      </c>
      <c r="L133" s="103" t="s">
        <v>223</v>
      </c>
    </row>
    <row r="134" spans="2:12" ht="36">
      <c r="B134" s="104">
        <v>80111600</v>
      </c>
      <c r="C134" s="89" t="s">
        <v>313</v>
      </c>
      <c r="D134" s="122">
        <v>43563</v>
      </c>
      <c r="E134" s="104">
        <v>150</v>
      </c>
      <c r="F134" s="128" t="s">
        <v>36</v>
      </c>
      <c r="G134" s="103" t="s">
        <v>61</v>
      </c>
      <c r="H134" s="127">
        <v>10862521</v>
      </c>
      <c r="I134" s="127">
        <v>10862521</v>
      </c>
      <c r="J134" s="17" t="s">
        <v>38</v>
      </c>
      <c r="K134" s="17" t="s">
        <v>38</v>
      </c>
      <c r="L134" s="103" t="s">
        <v>223</v>
      </c>
    </row>
    <row r="135" spans="2:12" ht="36">
      <c r="B135" s="104">
        <v>80111600</v>
      </c>
      <c r="C135" s="89" t="s">
        <v>313</v>
      </c>
      <c r="D135" s="122">
        <v>43563</v>
      </c>
      <c r="E135" s="104">
        <v>150</v>
      </c>
      <c r="F135" s="128" t="s">
        <v>36</v>
      </c>
      <c r="G135" s="103" t="s">
        <v>61</v>
      </c>
      <c r="H135" s="127">
        <v>10862521</v>
      </c>
      <c r="I135" s="127">
        <v>10862521</v>
      </c>
      <c r="J135" s="17" t="s">
        <v>38</v>
      </c>
      <c r="K135" s="17" t="s">
        <v>38</v>
      </c>
      <c r="L135" s="103" t="s">
        <v>223</v>
      </c>
    </row>
    <row r="136" spans="2:12" ht="36">
      <c r="B136" s="104">
        <v>80111600</v>
      </c>
      <c r="C136" s="89" t="s">
        <v>313</v>
      </c>
      <c r="D136" s="122">
        <v>43563</v>
      </c>
      <c r="E136" s="104">
        <v>150</v>
      </c>
      <c r="F136" s="128" t="s">
        <v>36</v>
      </c>
      <c r="G136" s="103" t="s">
        <v>61</v>
      </c>
      <c r="H136" s="127">
        <v>10862521</v>
      </c>
      <c r="I136" s="127">
        <v>10862521</v>
      </c>
      <c r="J136" s="17" t="s">
        <v>38</v>
      </c>
      <c r="K136" s="17" t="s">
        <v>38</v>
      </c>
      <c r="L136" s="103" t="s">
        <v>223</v>
      </c>
    </row>
    <row r="137" spans="2:12" ht="36">
      <c r="B137" s="104">
        <v>80111600</v>
      </c>
      <c r="C137" s="89" t="s">
        <v>313</v>
      </c>
      <c r="D137" s="122">
        <v>43563</v>
      </c>
      <c r="E137" s="104">
        <v>150</v>
      </c>
      <c r="F137" s="128" t="s">
        <v>36</v>
      </c>
      <c r="G137" s="103" t="s">
        <v>61</v>
      </c>
      <c r="H137" s="127">
        <v>10862521</v>
      </c>
      <c r="I137" s="127">
        <v>10862521</v>
      </c>
      <c r="J137" s="17" t="s">
        <v>38</v>
      </c>
      <c r="K137" s="17" t="s">
        <v>38</v>
      </c>
      <c r="L137" s="103" t="s">
        <v>223</v>
      </c>
    </row>
    <row r="138" spans="2:12" ht="36">
      <c r="B138" s="104">
        <v>80111600</v>
      </c>
      <c r="C138" s="89" t="s">
        <v>313</v>
      </c>
      <c r="D138" s="122">
        <v>43563</v>
      </c>
      <c r="E138" s="104">
        <v>150</v>
      </c>
      <c r="F138" s="128" t="s">
        <v>36</v>
      </c>
      <c r="G138" s="103" t="s">
        <v>61</v>
      </c>
      <c r="H138" s="127">
        <v>10862521</v>
      </c>
      <c r="I138" s="127">
        <v>10862521</v>
      </c>
      <c r="J138" s="17" t="s">
        <v>38</v>
      </c>
      <c r="K138" s="17" t="s">
        <v>38</v>
      </c>
      <c r="L138" s="103" t="s">
        <v>223</v>
      </c>
    </row>
    <row r="139" spans="2:12" ht="36">
      <c r="B139" s="104">
        <v>80111600</v>
      </c>
      <c r="C139" s="89" t="s">
        <v>313</v>
      </c>
      <c r="D139" s="122">
        <v>43563</v>
      </c>
      <c r="E139" s="104">
        <v>150</v>
      </c>
      <c r="F139" s="128" t="s">
        <v>36</v>
      </c>
      <c r="G139" s="103" t="s">
        <v>61</v>
      </c>
      <c r="H139" s="127">
        <v>10862521</v>
      </c>
      <c r="I139" s="127">
        <v>10862521</v>
      </c>
      <c r="J139" s="17" t="s">
        <v>38</v>
      </c>
      <c r="K139" s="17" t="s">
        <v>38</v>
      </c>
      <c r="L139" s="103" t="s">
        <v>223</v>
      </c>
    </row>
    <row r="140" spans="2:12" ht="36">
      <c r="B140" s="104">
        <v>80111600</v>
      </c>
      <c r="C140" s="89" t="s">
        <v>313</v>
      </c>
      <c r="D140" s="122">
        <v>43563</v>
      </c>
      <c r="E140" s="104">
        <v>150</v>
      </c>
      <c r="F140" s="128" t="s">
        <v>36</v>
      </c>
      <c r="G140" s="103" t="s">
        <v>61</v>
      </c>
      <c r="H140" s="127">
        <v>10862521</v>
      </c>
      <c r="I140" s="127">
        <v>10862521</v>
      </c>
      <c r="J140" s="17" t="s">
        <v>38</v>
      </c>
      <c r="K140" s="17" t="s">
        <v>38</v>
      </c>
      <c r="L140" s="103" t="s">
        <v>223</v>
      </c>
    </row>
    <row r="141" spans="2:12" ht="36">
      <c r="B141" s="104">
        <v>80111600</v>
      </c>
      <c r="C141" s="89" t="s">
        <v>313</v>
      </c>
      <c r="D141" s="122">
        <v>43563</v>
      </c>
      <c r="E141" s="104">
        <v>150</v>
      </c>
      <c r="F141" s="128" t="s">
        <v>36</v>
      </c>
      <c r="G141" s="103" t="s">
        <v>61</v>
      </c>
      <c r="H141" s="127">
        <v>10862521</v>
      </c>
      <c r="I141" s="127">
        <v>10862521</v>
      </c>
      <c r="J141" s="17" t="s">
        <v>38</v>
      </c>
      <c r="K141" s="17" t="s">
        <v>38</v>
      </c>
      <c r="L141" s="103" t="s">
        <v>223</v>
      </c>
    </row>
    <row r="142" spans="2:12" ht="36">
      <c r="B142" s="104">
        <v>80111600</v>
      </c>
      <c r="C142" s="89" t="s">
        <v>313</v>
      </c>
      <c r="D142" s="122">
        <v>43563</v>
      </c>
      <c r="E142" s="104">
        <v>150</v>
      </c>
      <c r="F142" s="128" t="s">
        <v>36</v>
      </c>
      <c r="G142" s="103" t="s">
        <v>61</v>
      </c>
      <c r="H142" s="127">
        <v>10862521</v>
      </c>
      <c r="I142" s="127">
        <v>10862521</v>
      </c>
      <c r="J142" s="17" t="s">
        <v>38</v>
      </c>
      <c r="K142" s="17" t="s">
        <v>38</v>
      </c>
      <c r="L142" s="103" t="s">
        <v>223</v>
      </c>
    </row>
    <row r="143" spans="2:12" ht="36">
      <c r="B143" s="104">
        <v>80111600</v>
      </c>
      <c r="C143" s="89" t="s">
        <v>313</v>
      </c>
      <c r="D143" s="122">
        <v>43602</v>
      </c>
      <c r="E143" s="104">
        <v>150</v>
      </c>
      <c r="F143" s="128" t="s">
        <v>36</v>
      </c>
      <c r="G143" s="103" t="s">
        <v>61</v>
      </c>
      <c r="H143" s="127">
        <v>10862521</v>
      </c>
      <c r="I143" s="127">
        <v>10862521</v>
      </c>
      <c r="J143" s="17" t="s">
        <v>38</v>
      </c>
      <c r="K143" s="17" t="s">
        <v>38</v>
      </c>
      <c r="L143" s="103" t="s">
        <v>223</v>
      </c>
    </row>
    <row r="144" spans="2:12" ht="36">
      <c r="B144" s="104">
        <v>80111600</v>
      </c>
      <c r="C144" s="89" t="s">
        <v>313</v>
      </c>
      <c r="D144" s="122">
        <v>43602</v>
      </c>
      <c r="E144" s="104">
        <v>150</v>
      </c>
      <c r="F144" s="128" t="s">
        <v>36</v>
      </c>
      <c r="G144" s="103" t="s">
        <v>61</v>
      </c>
      <c r="H144" s="127">
        <v>10862521</v>
      </c>
      <c r="I144" s="127">
        <v>10862521</v>
      </c>
      <c r="J144" s="17" t="s">
        <v>38</v>
      </c>
      <c r="K144" s="17" t="s">
        <v>38</v>
      </c>
      <c r="L144" s="103" t="s">
        <v>223</v>
      </c>
    </row>
    <row r="145" spans="2:12" ht="36">
      <c r="B145" s="104">
        <v>80111600</v>
      </c>
      <c r="C145" s="89" t="s">
        <v>313</v>
      </c>
      <c r="D145" s="122">
        <v>43614</v>
      </c>
      <c r="E145" s="104">
        <v>107</v>
      </c>
      <c r="F145" s="128" t="s">
        <v>36</v>
      </c>
      <c r="G145" s="103" t="s">
        <v>61</v>
      </c>
      <c r="H145" s="127">
        <v>10862521</v>
      </c>
      <c r="I145" s="127">
        <v>10862521</v>
      </c>
      <c r="J145" s="17" t="s">
        <v>38</v>
      </c>
      <c r="K145" s="17" t="s">
        <v>38</v>
      </c>
      <c r="L145" s="103" t="s">
        <v>223</v>
      </c>
    </row>
    <row r="146" spans="2:12" ht="36">
      <c r="B146" s="104">
        <v>80111600</v>
      </c>
      <c r="C146" s="89" t="s">
        <v>313</v>
      </c>
      <c r="D146" s="122">
        <v>43614</v>
      </c>
      <c r="E146" s="104">
        <v>107</v>
      </c>
      <c r="F146" s="128" t="s">
        <v>36</v>
      </c>
      <c r="G146" s="103" t="s">
        <v>61</v>
      </c>
      <c r="H146" s="127">
        <v>10862521</v>
      </c>
      <c r="I146" s="127">
        <v>10862521</v>
      </c>
      <c r="J146" s="17" t="s">
        <v>38</v>
      </c>
      <c r="K146" s="17" t="s">
        <v>38</v>
      </c>
      <c r="L146" s="103" t="s">
        <v>223</v>
      </c>
    </row>
    <row r="147" spans="2:12" ht="36">
      <c r="B147" s="104">
        <v>80111600</v>
      </c>
      <c r="C147" s="89" t="s">
        <v>313</v>
      </c>
      <c r="D147" s="122">
        <v>43563</v>
      </c>
      <c r="E147" s="104">
        <v>150</v>
      </c>
      <c r="F147" s="128" t="s">
        <v>36</v>
      </c>
      <c r="G147" s="103" t="s">
        <v>61</v>
      </c>
      <c r="H147" s="127">
        <v>10862521</v>
      </c>
      <c r="I147" s="127">
        <v>10862521</v>
      </c>
      <c r="J147" s="17" t="s">
        <v>38</v>
      </c>
      <c r="K147" s="17" t="s">
        <v>38</v>
      </c>
      <c r="L147" s="103" t="s">
        <v>223</v>
      </c>
    </row>
    <row r="148" spans="2:12" ht="36">
      <c r="B148" s="104">
        <v>80111600</v>
      </c>
      <c r="C148" s="89" t="s">
        <v>313</v>
      </c>
      <c r="D148" s="122">
        <v>43563</v>
      </c>
      <c r="E148" s="104">
        <v>150</v>
      </c>
      <c r="F148" s="128" t="s">
        <v>36</v>
      </c>
      <c r="G148" s="103" t="s">
        <v>61</v>
      </c>
      <c r="H148" s="127">
        <v>23105250</v>
      </c>
      <c r="I148" s="127">
        <v>23105250</v>
      </c>
      <c r="J148" s="17" t="s">
        <v>38</v>
      </c>
      <c r="K148" s="17" t="s">
        <v>38</v>
      </c>
      <c r="L148" s="103" t="s">
        <v>223</v>
      </c>
    </row>
    <row r="149" spans="2:12" ht="36">
      <c r="B149" s="104">
        <v>80111600</v>
      </c>
      <c r="C149" s="89" t="s">
        <v>313</v>
      </c>
      <c r="D149" s="122">
        <v>43563</v>
      </c>
      <c r="E149" s="104">
        <v>150</v>
      </c>
      <c r="F149" s="128" t="s">
        <v>36</v>
      </c>
      <c r="G149" s="103" t="s">
        <v>61</v>
      </c>
      <c r="H149" s="127">
        <v>23105250</v>
      </c>
      <c r="I149" s="127">
        <v>23105250</v>
      </c>
      <c r="J149" s="17" t="s">
        <v>38</v>
      </c>
      <c r="K149" s="17" t="s">
        <v>38</v>
      </c>
      <c r="L149" s="103" t="s">
        <v>223</v>
      </c>
    </row>
    <row r="150" spans="2:12" ht="36">
      <c r="B150" s="104">
        <v>80111600</v>
      </c>
      <c r="C150" s="89" t="s">
        <v>313</v>
      </c>
      <c r="D150" s="122">
        <v>43563</v>
      </c>
      <c r="E150" s="104">
        <v>150</v>
      </c>
      <c r="F150" s="128" t="s">
        <v>36</v>
      </c>
      <c r="G150" s="103" t="s">
        <v>61</v>
      </c>
      <c r="H150" s="127">
        <v>11552625</v>
      </c>
      <c r="I150" s="127">
        <v>11552625</v>
      </c>
      <c r="J150" s="17" t="s">
        <v>38</v>
      </c>
      <c r="K150" s="17" t="s">
        <v>38</v>
      </c>
      <c r="L150" s="103" t="s">
        <v>223</v>
      </c>
    </row>
    <row r="151" spans="2:12" ht="36">
      <c r="B151" s="104">
        <v>80111600</v>
      </c>
      <c r="C151" s="89" t="s">
        <v>313</v>
      </c>
      <c r="D151" s="122">
        <v>43563</v>
      </c>
      <c r="E151" s="104">
        <v>150</v>
      </c>
      <c r="F151" s="128" t="s">
        <v>36</v>
      </c>
      <c r="G151" s="103" t="s">
        <v>61</v>
      </c>
      <c r="H151" s="127">
        <v>11552625</v>
      </c>
      <c r="I151" s="127">
        <v>11552625</v>
      </c>
      <c r="J151" s="17" t="s">
        <v>38</v>
      </c>
      <c r="K151" s="17" t="s">
        <v>38</v>
      </c>
      <c r="L151" s="103" t="s">
        <v>223</v>
      </c>
    </row>
    <row r="152" spans="2:12" ht="36">
      <c r="B152" s="104">
        <v>80111600</v>
      </c>
      <c r="C152" s="89" t="s">
        <v>313</v>
      </c>
      <c r="D152" s="122">
        <v>43563</v>
      </c>
      <c r="E152" s="104">
        <v>150</v>
      </c>
      <c r="F152" s="128" t="s">
        <v>36</v>
      </c>
      <c r="G152" s="103" t="s">
        <v>61</v>
      </c>
      <c r="H152" s="127">
        <v>11552625</v>
      </c>
      <c r="I152" s="127">
        <v>11552625</v>
      </c>
      <c r="J152" s="17" t="s">
        <v>38</v>
      </c>
      <c r="K152" s="17" t="s">
        <v>38</v>
      </c>
      <c r="L152" s="103" t="s">
        <v>223</v>
      </c>
    </row>
    <row r="153" spans="2:12" ht="36">
      <c r="B153" s="104">
        <v>80111600</v>
      </c>
      <c r="C153" s="89" t="s">
        <v>313</v>
      </c>
      <c r="D153" s="122">
        <v>43563</v>
      </c>
      <c r="E153" s="104">
        <v>150</v>
      </c>
      <c r="F153" s="128" t="s">
        <v>36</v>
      </c>
      <c r="G153" s="103" t="s">
        <v>61</v>
      </c>
      <c r="H153" s="127">
        <v>11552625</v>
      </c>
      <c r="I153" s="127">
        <v>11552625</v>
      </c>
      <c r="J153" s="17" t="s">
        <v>38</v>
      </c>
      <c r="K153" s="17" t="s">
        <v>38</v>
      </c>
      <c r="L153" s="103" t="s">
        <v>223</v>
      </c>
    </row>
    <row r="154" spans="2:12" ht="36">
      <c r="B154" s="104">
        <v>80111600</v>
      </c>
      <c r="C154" s="89" t="s">
        <v>314</v>
      </c>
      <c r="D154" s="122">
        <v>43542</v>
      </c>
      <c r="E154" s="104">
        <v>180</v>
      </c>
      <c r="F154" s="128" t="s">
        <v>36</v>
      </c>
      <c r="G154" s="103" t="s">
        <v>61</v>
      </c>
      <c r="H154" s="127">
        <v>30340800</v>
      </c>
      <c r="I154" s="127">
        <v>30340800</v>
      </c>
      <c r="J154" s="17" t="s">
        <v>38</v>
      </c>
      <c r="K154" s="17" t="s">
        <v>38</v>
      </c>
      <c r="L154" s="103" t="s">
        <v>223</v>
      </c>
    </row>
    <row r="155" spans="2:12" ht="36">
      <c r="B155" s="104">
        <v>80111600</v>
      </c>
      <c r="C155" s="89" t="s">
        <v>315</v>
      </c>
      <c r="D155" s="122">
        <v>43542</v>
      </c>
      <c r="E155" s="104">
        <v>180</v>
      </c>
      <c r="F155" s="128" t="s">
        <v>36</v>
      </c>
      <c r="G155" s="103" t="s">
        <v>61</v>
      </c>
      <c r="H155" s="127">
        <v>25387200</v>
      </c>
      <c r="I155" s="127">
        <v>25387200</v>
      </c>
      <c r="J155" s="17" t="s">
        <v>38</v>
      </c>
      <c r="K155" s="17" t="s">
        <v>38</v>
      </c>
      <c r="L155" s="103" t="s">
        <v>223</v>
      </c>
    </row>
    <row r="156" spans="2:12" ht="36">
      <c r="B156" s="104">
        <v>80111600</v>
      </c>
      <c r="C156" s="89" t="s">
        <v>316</v>
      </c>
      <c r="D156" s="122">
        <v>43542</v>
      </c>
      <c r="E156" s="104">
        <v>180</v>
      </c>
      <c r="F156" s="128" t="s">
        <v>36</v>
      </c>
      <c r="G156" s="103" t="s">
        <v>61</v>
      </c>
      <c r="H156" s="127">
        <v>25387200</v>
      </c>
      <c r="I156" s="127">
        <v>25387200</v>
      </c>
      <c r="J156" s="17" t="s">
        <v>38</v>
      </c>
      <c r="K156" s="17" t="s">
        <v>38</v>
      </c>
      <c r="L156" s="103" t="s">
        <v>223</v>
      </c>
    </row>
    <row r="157" spans="2:12" ht="36">
      <c r="B157" s="104">
        <v>80111600</v>
      </c>
      <c r="C157" s="89" t="s">
        <v>317</v>
      </c>
      <c r="D157" s="122">
        <v>43542</v>
      </c>
      <c r="E157" s="104">
        <v>180</v>
      </c>
      <c r="F157" s="128" t="s">
        <v>36</v>
      </c>
      <c r="G157" s="103" t="s">
        <v>61</v>
      </c>
      <c r="H157" s="127">
        <v>10524000</v>
      </c>
      <c r="I157" s="127">
        <v>10524000</v>
      </c>
      <c r="J157" s="17" t="s">
        <v>38</v>
      </c>
      <c r="K157" s="17" t="s">
        <v>38</v>
      </c>
      <c r="L157" s="103" t="s">
        <v>223</v>
      </c>
    </row>
    <row r="158" spans="2:12" ht="36">
      <c r="B158" s="104">
        <v>80111600</v>
      </c>
      <c r="C158" s="89" t="s">
        <v>318</v>
      </c>
      <c r="D158" s="122">
        <v>43563</v>
      </c>
      <c r="E158" s="104">
        <v>210</v>
      </c>
      <c r="F158" s="128" t="s">
        <v>36</v>
      </c>
      <c r="G158" s="103" t="s">
        <v>61</v>
      </c>
      <c r="H158" s="127">
        <v>88577536</v>
      </c>
      <c r="I158" s="127">
        <v>88577536</v>
      </c>
      <c r="J158" s="17" t="s">
        <v>38</v>
      </c>
      <c r="K158" s="17" t="s">
        <v>38</v>
      </c>
      <c r="L158" s="103" t="s">
        <v>223</v>
      </c>
    </row>
    <row r="159" spans="2:12" ht="36">
      <c r="B159" s="103">
        <v>90000000</v>
      </c>
      <c r="C159" s="85" t="s">
        <v>158</v>
      </c>
      <c r="D159" s="121">
        <v>43676</v>
      </c>
      <c r="E159" s="126">
        <v>30</v>
      </c>
      <c r="F159" s="128" t="s">
        <v>216</v>
      </c>
      <c r="G159" s="103" t="s">
        <v>37</v>
      </c>
      <c r="H159" s="127">
        <f>22000000+5141034</f>
        <v>27141034</v>
      </c>
      <c r="I159" s="127">
        <f>22000000+5141034</f>
        <v>27141034</v>
      </c>
      <c r="J159" s="17" t="s">
        <v>38</v>
      </c>
      <c r="K159" s="17" t="s">
        <v>38</v>
      </c>
      <c r="L159" s="104" t="s">
        <v>63</v>
      </c>
    </row>
    <row r="160" spans="2:12" ht="36">
      <c r="B160" s="103">
        <v>80000000</v>
      </c>
      <c r="C160" s="85" t="s">
        <v>159</v>
      </c>
      <c r="D160" s="121">
        <v>43491</v>
      </c>
      <c r="E160" s="104">
        <v>225</v>
      </c>
      <c r="F160" s="103" t="s">
        <v>58</v>
      </c>
      <c r="G160" s="103" t="s">
        <v>37</v>
      </c>
      <c r="H160" s="127">
        <v>16254000</v>
      </c>
      <c r="I160" s="127">
        <v>16254000</v>
      </c>
      <c r="J160" s="17" t="s">
        <v>38</v>
      </c>
      <c r="K160" s="17" t="s">
        <v>38</v>
      </c>
      <c r="L160" s="104" t="s">
        <v>63</v>
      </c>
    </row>
    <row r="161" spans="2:12" ht="36">
      <c r="B161" s="104">
        <v>90111600</v>
      </c>
      <c r="C161" s="89" t="s">
        <v>132</v>
      </c>
      <c r="D161" s="122">
        <v>43480</v>
      </c>
      <c r="E161" s="104">
        <v>300</v>
      </c>
      <c r="F161" s="128" t="s">
        <v>36</v>
      </c>
      <c r="G161" s="103" t="s">
        <v>61</v>
      </c>
      <c r="H161" s="127">
        <v>15000000</v>
      </c>
      <c r="I161" s="127">
        <v>15000000</v>
      </c>
      <c r="J161" s="17" t="s">
        <v>38</v>
      </c>
      <c r="K161" s="17" t="s">
        <v>38</v>
      </c>
      <c r="L161" s="103" t="s">
        <v>223</v>
      </c>
    </row>
    <row r="162" spans="2:12" ht="36">
      <c r="B162" s="104">
        <v>86121701</v>
      </c>
      <c r="C162" s="89" t="s">
        <v>319</v>
      </c>
      <c r="D162" s="122">
        <v>43559</v>
      </c>
      <c r="E162" s="104">
        <v>120</v>
      </c>
      <c r="F162" s="128" t="s">
        <v>36</v>
      </c>
      <c r="G162" s="103" t="s">
        <v>61</v>
      </c>
      <c r="H162" s="127">
        <v>9240000</v>
      </c>
      <c r="I162" s="127">
        <v>9240000</v>
      </c>
      <c r="J162" s="17" t="s">
        <v>38</v>
      </c>
      <c r="K162" s="17" t="s">
        <v>38</v>
      </c>
      <c r="L162" s="103" t="s">
        <v>223</v>
      </c>
    </row>
    <row r="163" spans="2:12" ht="48">
      <c r="B163" s="104">
        <v>86121701</v>
      </c>
      <c r="C163" s="89" t="s">
        <v>320</v>
      </c>
      <c r="D163" s="122">
        <v>43559</v>
      </c>
      <c r="E163" s="104">
        <v>120</v>
      </c>
      <c r="F163" s="128" t="s">
        <v>36</v>
      </c>
      <c r="G163" s="103" t="s">
        <v>61</v>
      </c>
      <c r="H163" s="127">
        <v>13680000</v>
      </c>
      <c r="I163" s="127">
        <v>13680000</v>
      </c>
      <c r="J163" s="17" t="s">
        <v>38</v>
      </c>
      <c r="K163" s="17" t="s">
        <v>38</v>
      </c>
      <c r="L163" s="103" t="s">
        <v>223</v>
      </c>
    </row>
    <row r="164" spans="2:12" ht="48">
      <c r="B164" s="104">
        <v>86121701</v>
      </c>
      <c r="C164" s="89" t="s">
        <v>321</v>
      </c>
      <c r="D164" s="122">
        <v>43559</v>
      </c>
      <c r="E164" s="104">
        <v>120</v>
      </c>
      <c r="F164" s="128" t="s">
        <v>36</v>
      </c>
      <c r="G164" s="103" t="s">
        <v>61</v>
      </c>
      <c r="H164" s="127">
        <v>6240000</v>
      </c>
      <c r="I164" s="127">
        <v>6240000</v>
      </c>
      <c r="J164" s="17" t="s">
        <v>38</v>
      </c>
      <c r="K164" s="17" t="s">
        <v>38</v>
      </c>
      <c r="L164" s="103" t="s">
        <v>223</v>
      </c>
    </row>
    <row r="165" spans="2:12" ht="48">
      <c r="B165" s="104">
        <v>86121701</v>
      </c>
      <c r="C165" s="89" t="s">
        <v>322</v>
      </c>
      <c r="D165" s="122">
        <v>43559</v>
      </c>
      <c r="E165" s="104">
        <v>120</v>
      </c>
      <c r="F165" s="128" t="s">
        <v>36</v>
      </c>
      <c r="G165" s="103" t="s">
        <v>61</v>
      </c>
      <c r="H165" s="127">
        <v>7560000</v>
      </c>
      <c r="I165" s="127">
        <v>7560000</v>
      </c>
      <c r="J165" s="17" t="s">
        <v>38</v>
      </c>
      <c r="K165" s="17" t="s">
        <v>38</v>
      </c>
      <c r="L165" s="103" t="s">
        <v>223</v>
      </c>
    </row>
    <row r="166" spans="2:12" ht="36">
      <c r="B166" s="104">
        <v>86121701</v>
      </c>
      <c r="C166" s="89" t="s">
        <v>323</v>
      </c>
      <c r="D166" s="122">
        <v>43559</v>
      </c>
      <c r="E166" s="104">
        <v>120</v>
      </c>
      <c r="F166" s="128" t="s">
        <v>36</v>
      </c>
      <c r="G166" s="103" t="s">
        <v>61</v>
      </c>
      <c r="H166" s="127">
        <v>5400000</v>
      </c>
      <c r="I166" s="127">
        <v>5400000</v>
      </c>
      <c r="J166" s="17" t="s">
        <v>38</v>
      </c>
      <c r="K166" s="17" t="s">
        <v>38</v>
      </c>
      <c r="L166" s="103" t="s">
        <v>223</v>
      </c>
    </row>
    <row r="167" spans="2:12" ht="36">
      <c r="B167" s="104">
        <v>86121701</v>
      </c>
      <c r="C167" s="89" t="s">
        <v>324</v>
      </c>
      <c r="D167" s="122">
        <v>43559</v>
      </c>
      <c r="E167" s="104">
        <v>120</v>
      </c>
      <c r="F167" s="128" t="s">
        <v>36</v>
      </c>
      <c r="G167" s="103" t="s">
        <v>61</v>
      </c>
      <c r="H167" s="127">
        <v>6720000</v>
      </c>
      <c r="I167" s="127">
        <v>6720000</v>
      </c>
      <c r="J167" s="17" t="s">
        <v>38</v>
      </c>
      <c r="K167" s="17" t="s">
        <v>38</v>
      </c>
      <c r="L167" s="103" t="s">
        <v>223</v>
      </c>
    </row>
    <row r="168" spans="2:12" ht="60">
      <c r="B168" s="104">
        <v>86121701</v>
      </c>
      <c r="C168" s="89" t="s">
        <v>325</v>
      </c>
      <c r="D168" s="122">
        <v>43559</v>
      </c>
      <c r="E168" s="104">
        <v>120</v>
      </c>
      <c r="F168" s="128" t="s">
        <v>36</v>
      </c>
      <c r="G168" s="103" t="s">
        <v>61</v>
      </c>
      <c r="H168" s="127">
        <v>7920000</v>
      </c>
      <c r="I168" s="127">
        <v>7920000</v>
      </c>
      <c r="J168" s="17" t="s">
        <v>38</v>
      </c>
      <c r="K168" s="17" t="s">
        <v>38</v>
      </c>
      <c r="L168" s="103" t="s">
        <v>223</v>
      </c>
    </row>
    <row r="169" spans="2:12" ht="60">
      <c r="B169" s="104">
        <v>86121701</v>
      </c>
      <c r="C169" s="89" t="s">
        <v>326</v>
      </c>
      <c r="D169" s="122">
        <v>43559</v>
      </c>
      <c r="E169" s="104">
        <v>120</v>
      </c>
      <c r="F169" s="128" t="s">
        <v>36</v>
      </c>
      <c r="G169" s="103" t="s">
        <v>61</v>
      </c>
      <c r="H169" s="127">
        <v>5448000</v>
      </c>
      <c r="I169" s="127">
        <v>5448000</v>
      </c>
      <c r="J169" s="17" t="s">
        <v>38</v>
      </c>
      <c r="K169" s="17" t="s">
        <v>38</v>
      </c>
      <c r="L169" s="103" t="s">
        <v>223</v>
      </c>
    </row>
    <row r="170" spans="2:12" ht="60">
      <c r="B170" s="104">
        <v>86121701</v>
      </c>
      <c r="C170" s="89" t="s">
        <v>327</v>
      </c>
      <c r="D170" s="122">
        <v>43559</v>
      </c>
      <c r="E170" s="104">
        <v>120</v>
      </c>
      <c r="F170" s="128" t="s">
        <v>36</v>
      </c>
      <c r="G170" s="103" t="s">
        <v>61</v>
      </c>
      <c r="H170" s="127">
        <v>9240000</v>
      </c>
      <c r="I170" s="127">
        <v>9240000</v>
      </c>
      <c r="J170" s="17" t="s">
        <v>38</v>
      </c>
      <c r="K170" s="17" t="s">
        <v>38</v>
      </c>
      <c r="L170" s="103" t="s">
        <v>223</v>
      </c>
    </row>
    <row r="171" spans="2:12" ht="60">
      <c r="B171" s="104">
        <v>86121701</v>
      </c>
      <c r="C171" s="89" t="s">
        <v>328</v>
      </c>
      <c r="D171" s="122">
        <v>43559</v>
      </c>
      <c r="E171" s="104">
        <v>120</v>
      </c>
      <c r="F171" s="128" t="s">
        <v>36</v>
      </c>
      <c r="G171" s="103" t="s">
        <v>61</v>
      </c>
      <c r="H171" s="127">
        <v>4800000</v>
      </c>
      <c r="I171" s="127">
        <v>4800000</v>
      </c>
      <c r="J171" s="17" t="s">
        <v>38</v>
      </c>
      <c r="K171" s="17" t="s">
        <v>38</v>
      </c>
      <c r="L171" s="103" t="s">
        <v>223</v>
      </c>
    </row>
    <row r="172" spans="2:12" ht="36">
      <c r="B172" s="104">
        <v>86121701</v>
      </c>
      <c r="C172" s="89" t="s">
        <v>329</v>
      </c>
      <c r="D172" s="122">
        <v>43559</v>
      </c>
      <c r="E172" s="104">
        <v>120</v>
      </c>
      <c r="F172" s="128" t="s">
        <v>36</v>
      </c>
      <c r="G172" s="103" t="s">
        <v>61</v>
      </c>
      <c r="H172" s="127">
        <v>6960000</v>
      </c>
      <c r="I172" s="127">
        <v>6960000</v>
      </c>
      <c r="J172" s="17" t="s">
        <v>38</v>
      </c>
      <c r="K172" s="17" t="s">
        <v>38</v>
      </c>
      <c r="L172" s="103" t="s">
        <v>223</v>
      </c>
    </row>
    <row r="173" spans="2:12" ht="48">
      <c r="B173" s="104">
        <v>86121701</v>
      </c>
      <c r="C173" s="89" t="s">
        <v>330</v>
      </c>
      <c r="D173" s="122">
        <v>43559</v>
      </c>
      <c r="E173" s="104">
        <v>120</v>
      </c>
      <c r="F173" s="128" t="s">
        <v>36</v>
      </c>
      <c r="G173" s="103" t="s">
        <v>61</v>
      </c>
      <c r="H173" s="127">
        <v>9240000</v>
      </c>
      <c r="I173" s="127">
        <v>9240000</v>
      </c>
      <c r="J173" s="17" t="s">
        <v>38</v>
      </c>
      <c r="K173" s="17" t="s">
        <v>38</v>
      </c>
      <c r="L173" s="103" t="s">
        <v>223</v>
      </c>
    </row>
    <row r="174" spans="2:12" ht="60">
      <c r="B174" s="104">
        <v>86121701</v>
      </c>
      <c r="C174" s="89" t="s">
        <v>331</v>
      </c>
      <c r="D174" s="122">
        <v>43559</v>
      </c>
      <c r="E174" s="104">
        <v>120</v>
      </c>
      <c r="F174" s="128" t="s">
        <v>36</v>
      </c>
      <c r="G174" s="103" t="s">
        <v>61</v>
      </c>
      <c r="H174" s="127">
        <v>10680000</v>
      </c>
      <c r="I174" s="127">
        <v>10680000</v>
      </c>
      <c r="J174" s="17" t="s">
        <v>38</v>
      </c>
      <c r="K174" s="17" t="s">
        <v>38</v>
      </c>
      <c r="L174" s="103" t="s">
        <v>223</v>
      </c>
    </row>
    <row r="175" spans="2:12" ht="48">
      <c r="B175" s="104">
        <v>86121701</v>
      </c>
      <c r="C175" s="89" t="s">
        <v>332</v>
      </c>
      <c r="D175" s="122">
        <v>43559</v>
      </c>
      <c r="E175" s="104">
        <v>120</v>
      </c>
      <c r="F175" s="128" t="s">
        <v>36</v>
      </c>
      <c r="G175" s="103" t="s">
        <v>61</v>
      </c>
      <c r="H175" s="127">
        <v>4320000</v>
      </c>
      <c r="I175" s="127">
        <v>4320000</v>
      </c>
      <c r="J175" s="17" t="s">
        <v>38</v>
      </c>
      <c r="K175" s="17" t="s">
        <v>38</v>
      </c>
      <c r="L175" s="103" t="s">
        <v>223</v>
      </c>
    </row>
    <row r="176" spans="2:12" ht="36">
      <c r="B176" s="103">
        <v>82121506</v>
      </c>
      <c r="C176" s="85" t="s">
        <v>160</v>
      </c>
      <c r="D176" s="123">
        <v>43676</v>
      </c>
      <c r="E176" s="126">
        <v>60</v>
      </c>
      <c r="F176" s="128" t="s">
        <v>216</v>
      </c>
      <c r="G176" s="103" t="s">
        <v>37</v>
      </c>
      <c r="H176" s="127">
        <v>30000000</v>
      </c>
      <c r="I176" s="127">
        <v>30000000</v>
      </c>
      <c r="J176" s="17" t="s">
        <v>38</v>
      </c>
      <c r="K176" s="17" t="s">
        <v>38</v>
      </c>
      <c r="L176" s="104" t="s">
        <v>63</v>
      </c>
    </row>
    <row r="177" spans="2:12" ht="36">
      <c r="B177" s="104">
        <v>90111600</v>
      </c>
      <c r="C177" s="89" t="s">
        <v>132</v>
      </c>
      <c r="D177" s="122">
        <v>43480</v>
      </c>
      <c r="E177" s="104">
        <v>330</v>
      </c>
      <c r="F177" s="128" t="s">
        <v>36</v>
      </c>
      <c r="G177" s="103" t="s">
        <v>37</v>
      </c>
      <c r="H177" s="127">
        <v>115840000</v>
      </c>
      <c r="I177" s="127">
        <v>115840000</v>
      </c>
      <c r="J177" s="17" t="s">
        <v>38</v>
      </c>
      <c r="K177" s="17" t="s">
        <v>38</v>
      </c>
      <c r="L177" s="103" t="s">
        <v>223</v>
      </c>
    </row>
    <row r="178" spans="2:12" ht="36">
      <c r="B178" s="104">
        <v>90111600</v>
      </c>
      <c r="C178" s="89" t="s">
        <v>132</v>
      </c>
      <c r="D178" s="122">
        <v>43480</v>
      </c>
      <c r="E178" s="104">
        <v>330</v>
      </c>
      <c r="F178" s="128" t="s">
        <v>36</v>
      </c>
      <c r="G178" s="103" t="s">
        <v>37</v>
      </c>
      <c r="H178" s="127">
        <v>15000000</v>
      </c>
      <c r="I178" s="127">
        <v>15000000</v>
      </c>
      <c r="J178" s="17" t="s">
        <v>38</v>
      </c>
      <c r="K178" s="17" t="s">
        <v>38</v>
      </c>
      <c r="L178" s="103" t="s">
        <v>223</v>
      </c>
    </row>
    <row r="179" spans="2:12" ht="36">
      <c r="B179" s="104">
        <v>90111600</v>
      </c>
      <c r="C179" s="89" t="s">
        <v>132</v>
      </c>
      <c r="D179" s="123">
        <v>43480</v>
      </c>
      <c r="E179" s="104">
        <v>330</v>
      </c>
      <c r="F179" s="128" t="s">
        <v>36</v>
      </c>
      <c r="G179" s="103" t="s">
        <v>37</v>
      </c>
      <c r="H179" s="127">
        <v>28960000</v>
      </c>
      <c r="I179" s="127">
        <v>28960000</v>
      </c>
      <c r="J179" s="17" t="s">
        <v>38</v>
      </c>
      <c r="K179" s="17" t="s">
        <v>38</v>
      </c>
      <c r="L179" s="103" t="s">
        <v>223</v>
      </c>
    </row>
    <row r="180" spans="2:12" ht="24">
      <c r="B180" s="103">
        <v>82121506</v>
      </c>
      <c r="C180" s="85" t="s">
        <v>65</v>
      </c>
      <c r="D180" s="118">
        <v>43738</v>
      </c>
      <c r="E180" s="104">
        <v>30</v>
      </c>
      <c r="F180" s="103" t="s">
        <v>58</v>
      </c>
      <c r="G180" s="103" t="s">
        <v>37</v>
      </c>
      <c r="H180" s="127">
        <v>30000000</v>
      </c>
      <c r="I180" s="127">
        <v>30000000</v>
      </c>
      <c r="J180" s="17" t="s">
        <v>38</v>
      </c>
      <c r="K180" s="17" t="s">
        <v>38</v>
      </c>
      <c r="L180" s="104" t="s">
        <v>63</v>
      </c>
    </row>
    <row r="181" spans="2:12" ht="36">
      <c r="B181" s="104">
        <v>78111800</v>
      </c>
      <c r="C181" s="90" t="s">
        <v>134</v>
      </c>
      <c r="D181" s="123">
        <v>43486</v>
      </c>
      <c r="E181" s="104">
        <v>180</v>
      </c>
      <c r="F181" s="129" t="s">
        <v>44</v>
      </c>
      <c r="G181" s="103" t="s">
        <v>37</v>
      </c>
      <c r="H181" s="127">
        <v>20000000</v>
      </c>
      <c r="I181" s="127">
        <v>20000000</v>
      </c>
      <c r="J181" s="17" t="s">
        <v>38</v>
      </c>
      <c r="K181" s="17" t="s">
        <v>38</v>
      </c>
      <c r="L181" s="103" t="s">
        <v>223</v>
      </c>
    </row>
    <row r="182" spans="2:12" ht="36">
      <c r="B182" s="104">
        <v>78111800</v>
      </c>
      <c r="C182" s="90" t="s">
        <v>134</v>
      </c>
      <c r="D182" s="123">
        <v>43486</v>
      </c>
      <c r="E182" s="104">
        <v>180</v>
      </c>
      <c r="F182" s="129" t="s">
        <v>44</v>
      </c>
      <c r="G182" s="103" t="s">
        <v>37</v>
      </c>
      <c r="H182" s="127">
        <v>2700000</v>
      </c>
      <c r="I182" s="127">
        <v>2700000</v>
      </c>
      <c r="J182" s="17" t="s">
        <v>38</v>
      </c>
      <c r="K182" s="17" t="s">
        <v>38</v>
      </c>
      <c r="L182" s="103" t="s">
        <v>223</v>
      </c>
    </row>
    <row r="183" spans="2:12" ht="48">
      <c r="B183" s="103">
        <v>80000000</v>
      </c>
      <c r="C183" s="85" t="s">
        <v>333</v>
      </c>
      <c r="D183" s="118">
        <v>43497</v>
      </c>
      <c r="E183" s="104">
        <v>120</v>
      </c>
      <c r="F183" s="103" t="s">
        <v>58</v>
      </c>
      <c r="G183" s="103" t="s">
        <v>37</v>
      </c>
      <c r="H183" s="127">
        <v>6026000</v>
      </c>
      <c r="I183" s="127">
        <v>6026000</v>
      </c>
      <c r="J183" s="17" t="s">
        <v>38</v>
      </c>
      <c r="K183" s="17" t="s">
        <v>38</v>
      </c>
      <c r="L183" s="104" t="s">
        <v>63</v>
      </c>
    </row>
    <row r="184" spans="2:12" ht="48">
      <c r="B184" s="105">
        <v>81000000</v>
      </c>
      <c r="C184" s="85" t="s">
        <v>334</v>
      </c>
      <c r="D184" s="118">
        <v>43497</v>
      </c>
      <c r="E184" s="104">
        <v>30</v>
      </c>
      <c r="F184" s="103" t="s">
        <v>58</v>
      </c>
      <c r="G184" s="103" t="s">
        <v>37</v>
      </c>
      <c r="H184" s="127">
        <v>2800000</v>
      </c>
      <c r="I184" s="127">
        <v>2800000</v>
      </c>
      <c r="J184" s="17" t="s">
        <v>38</v>
      </c>
      <c r="K184" s="17" t="s">
        <v>38</v>
      </c>
      <c r="L184" s="104" t="s">
        <v>63</v>
      </c>
    </row>
    <row r="185" spans="2:12" ht="48">
      <c r="B185" s="105">
        <v>41103012</v>
      </c>
      <c r="C185" s="85" t="s">
        <v>335</v>
      </c>
      <c r="D185" s="118">
        <v>43586</v>
      </c>
      <c r="E185" s="104">
        <v>30</v>
      </c>
      <c r="F185" s="103" t="s">
        <v>58</v>
      </c>
      <c r="G185" s="103" t="s">
        <v>37</v>
      </c>
      <c r="H185" s="127">
        <v>2000000</v>
      </c>
      <c r="I185" s="127">
        <v>2000000</v>
      </c>
      <c r="J185" s="17" t="s">
        <v>38</v>
      </c>
      <c r="K185" s="17" t="s">
        <v>38</v>
      </c>
      <c r="L185" s="104" t="s">
        <v>63</v>
      </c>
    </row>
    <row r="186" spans="2:12" ht="48">
      <c r="B186" s="103">
        <v>81000000</v>
      </c>
      <c r="C186" s="85" t="s">
        <v>336</v>
      </c>
      <c r="D186" s="118">
        <v>43586</v>
      </c>
      <c r="E186" s="103">
        <v>30</v>
      </c>
      <c r="F186" s="103" t="s">
        <v>58</v>
      </c>
      <c r="G186" s="103" t="s">
        <v>37</v>
      </c>
      <c r="H186" s="127">
        <v>4500000</v>
      </c>
      <c r="I186" s="127">
        <v>4500000</v>
      </c>
      <c r="J186" s="17" t="s">
        <v>38</v>
      </c>
      <c r="K186" s="17" t="s">
        <v>38</v>
      </c>
      <c r="L186" s="104" t="s">
        <v>63</v>
      </c>
    </row>
    <row r="187" spans="2:12" ht="48">
      <c r="B187" s="103">
        <v>81000000</v>
      </c>
      <c r="C187" s="85" t="s">
        <v>337</v>
      </c>
      <c r="D187" s="118">
        <v>43586</v>
      </c>
      <c r="E187" s="103">
        <v>30</v>
      </c>
      <c r="F187" s="103" t="s">
        <v>58</v>
      </c>
      <c r="G187" s="103" t="s">
        <v>37</v>
      </c>
      <c r="H187" s="127">
        <v>6300000</v>
      </c>
      <c r="I187" s="127">
        <v>6300000</v>
      </c>
      <c r="J187" s="17" t="s">
        <v>38</v>
      </c>
      <c r="K187" s="17" t="s">
        <v>38</v>
      </c>
      <c r="L187" s="104" t="s">
        <v>63</v>
      </c>
    </row>
    <row r="188" spans="2:12" ht="36">
      <c r="B188" s="103">
        <v>41000000</v>
      </c>
      <c r="C188" s="85" t="s">
        <v>338</v>
      </c>
      <c r="D188" s="118">
        <v>43586</v>
      </c>
      <c r="E188" s="125">
        <v>60</v>
      </c>
      <c r="F188" s="103" t="s">
        <v>58</v>
      </c>
      <c r="G188" s="103" t="s">
        <v>37</v>
      </c>
      <c r="H188" s="127">
        <v>11100000</v>
      </c>
      <c r="I188" s="127">
        <v>11100000</v>
      </c>
      <c r="J188" s="17" t="s">
        <v>38</v>
      </c>
      <c r="K188" s="17" t="s">
        <v>38</v>
      </c>
      <c r="L188" s="104" t="s">
        <v>63</v>
      </c>
    </row>
    <row r="189" spans="2:12" ht="48">
      <c r="B189" s="103">
        <v>80000000</v>
      </c>
      <c r="C189" s="85" t="s">
        <v>339</v>
      </c>
      <c r="D189" s="118">
        <v>43556</v>
      </c>
      <c r="E189" s="104">
        <v>120</v>
      </c>
      <c r="F189" s="103" t="s">
        <v>58</v>
      </c>
      <c r="G189" s="103" t="s">
        <v>37</v>
      </c>
      <c r="H189" s="127">
        <v>8275000</v>
      </c>
      <c r="I189" s="127">
        <v>8275000</v>
      </c>
      <c r="J189" s="17" t="s">
        <v>38</v>
      </c>
      <c r="K189" s="17" t="s">
        <v>38</v>
      </c>
      <c r="L189" s="104" t="s">
        <v>63</v>
      </c>
    </row>
    <row r="190" spans="2:12" ht="48">
      <c r="B190" s="105">
        <v>41120000</v>
      </c>
      <c r="C190" s="85" t="s">
        <v>340</v>
      </c>
      <c r="D190" s="118">
        <v>43556</v>
      </c>
      <c r="E190" s="104">
        <v>120</v>
      </c>
      <c r="F190" s="103" t="s">
        <v>58</v>
      </c>
      <c r="G190" s="103" t="s">
        <v>37</v>
      </c>
      <c r="H190" s="127">
        <v>11900000</v>
      </c>
      <c r="I190" s="127">
        <v>11900000</v>
      </c>
      <c r="J190" s="17" t="s">
        <v>38</v>
      </c>
      <c r="K190" s="17" t="s">
        <v>38</v>
      </c>
      <c r="L190" s="104" t="s">
        <v>63</v>
      </c>
    </row>
    <row r="191" spans="2:12" ht="36">
      <c r="B191" s="103">
        <v>81000000</v>
      </c>
      <c r="C191" s="85" t="s">
        <v>338</v>
      </c>
      <c r="D191" s="118">
        <v>43556</v>
      </c>
      <c r="E191" s="104">
        <v>120</v>
      </c>
      <c r="F191" s="103" t="s">
        <v>58</v>
      </c>
      <c r="G191" s="103" t="s">
        <v>37</v>
      </c>
      <c r="H191" s="127">
        <v>10800000</v>
      </c>
      <c r="I191" s="127">
        <v>10800000</v>
      </c>
      <c r="J191" s="17" t="s">
        <v>38</v>
      </c>
      <c r="K191" s="17" t="s">
        <v>38</v>
      </c>
      <c r="L191" s="104" t="s">
        <v>63</v>
      </c>
    </row>
    <row r="192" spans="2:12" ht="48">
      <c r="B192" s="103">
        <v>80000000</v>
      </c>
      <c r="C192" s="91" t="s">
        <v>341</v>
      </c>
      <c r="D192" s="118">
        <v>43556</v>
      </c>
      <c r="E192" s="104">
        <v>120</v>
      </c>
      <c r="F192" s="103" t="s">
        <v>58</v>
      </c>
      <c r="G192" s="103" t="s">
        <v>37</v>
      </c>
      <c r="H192" s="127">
        <v>7000000</v>
      </c>
      <c r="I192" s="127">
        <v>7000000</v>
      </c>
      <c r="J192" s="17" t="s">
        <v>38</v>
      </c>
      <c r="K192" s="17" t="s">
        <v>38</v>
      </c>
      <c r="L192" s="104" t="s">
        <v>63</v>
      </c>
    </row>
    <row r="193" spans="2:12" ht="48">
      <c r="B193" s="103">
        <v>81000000</v>
      </c>
      <c r="C193" s="85" t="s">
        <v>342</v>
      </c>
      <c r="D193" s="118">
        <v>43556</v>
      </c>
      <c r="E193" s="104">
        <v>120</v>
      </c>
      <c r="F193" s="103" t="s">
        <v>58</v>
      </c>
      <c r="G193" s="103" t="s">
        <v>37</v>
      </c>
      <c r="H193" s="127">
        <v>1000000</v>
      </c>
      <c r="I193" s="127">
        <v>1000000</v>
      </c>
      <c r="J193" s="17" t="s">
        <v>38</v>
      </c>
      <c r="K193" s="17" t="s">
        <v>38</v>
      </c>
      <c r="L193" s="104" t="s">
        <v>63</v>
      </c>
    </row>
    <row r="194" spans="2:12" ht="48">
      <c r="B194" s="103">
        <v>43211503</v>
      </c>
      <c r="C194" s="91" t="s">
        <v>343</v>
      </c>
      <c r="D194" s="118">
        <v>43556</v>
      </c>
      <c r="E194" s="126">
        <v>30</v>
      </c>
      <c r="F194" s="128" t="s">
        <v>216</v>
      </c>
      <c r="G194" s="103" t="s">
        <v>37</v>
      </c>
      <c r="H194" s="127">
        <v>2583000</v>
      </c>
      <c r="I194" s="127">
        <v>2583000</v>
      </c>
      <c r="J194" s="17" t="s">
        <v>38</v>
      </c>
      <c r="K194" s="17" t="s">
        <v>38</v>
      </c>
      <c r="L194" s="104" t="s">
        <v>63</v>
      </c>
    </row>
    <row r="195" spans="2:12" ht="48">
      <c r="B195" s="103">
        <v>80000000</v>
      </c>
      <c r="C195" s="91" t="s">
        <v>344</v>
      </c>
      <c r="D195" s="118">
        <v>43556</v>
      </c>
      <c r="E195" s="126">
        <v>60</v>
      </c>
      <c r="F195" s="103" t="s">
        <v>58</v>
      </c>
      <c r="G195" s="103" t="s">
        <v>37</v>
      </c>
      <c r="H195" s="127">
        <v>8000000</v>
      </c>
      <c r="I195" s="127">
        <v>8000000</v>
      </c>
      <c r="J195" s="17" t="s">
        <v>38</v>
      </c>
      <c r="K195" s="17" t="s">
        <v>38</v>
      </c>
      <c r="L195" s="104" t="s">
        <v>63</v>
      </c>
    </row>
    <row r="196" spans="2:12" ht="48">
      <c r="B196" s="103">
        <v>80000000</v>
      </c>
      <c r="C196" s="91" t="s">
        <v>345</v>
      </c>
      <c r="D196" s="118">
        <v>43556</v>
      </c>
      <c r="E196" s="126">
        <v>30</v>
      </c>
      <c r="F196" s="103" t="s">
        <v>58</v>
      </c>
      <c r="G196" s="103" t="s">
        <v>37</v>
      </c>
      <c r="H196" s="127">
        <v>8000000</v>
      </c>
      <c r="I196" s="127">
        <v>8000000</v>
      </c>
      <c r="J196" s="17" t="s">
        <v>38</v>
      </c>
      <c r="K196" s="17" t="s">
        <v>38</v>
      </c>
      <c r="L196" s="104" t="s">
        <v>63</v>
      </c>
    </row>
    <row r="197" spans="2:12" ht="48">
      <c r="B197" s="103">
        <v>80000000</v>
      </c>
      <c r="C197" s="91" t="s">
        <v>346</v>
      </c>
      <c r="D197" s="118">
        <v>43556</v>
      </c>
      <c r="E197" s="126">
        <v>30</v>
      </c>
      <c r="F197" s="103" t="s">
        <v>58</v>
      </c>
      <c r="G197" s="103" t="s">
        <v>37</v>
      </c>
      <c r="H197" s="127">
        <v>8000000</v>
      </c>
      <c r="I197" s="127">
        <v>8000000</v>
      </c>
      <c r="J197" s="17" t="s">
        <v>38</v>
      </c>
      <c r="K197" s="17" t="s">
        <v>38</v>
      </c>
      <c r="L197" s="104" t="s">
        <v>63</v>
      </c>
    </row>
    <row r="198" spans="2:12" ht="48">
      <c r="B198" s="103">
        <v>81000000</v>
      </c>
      <c r="C198" s="91" t="s">
        <v>347</v>
      </c>
      <c r="D198" s="118">
        <v>43556</v>
      </c>
      <c r="E198" s="126">
        <v>30</v>
      </c>
      <c r="F198" s="103" t="s">
        <v>58</v>
      </c>
      <c r="G198" s="103" t="s">
        <v>37</v>
      </c>
      <c r="H198" s="127">
        <v>8000000</v>
      </c>
      <c r="I198" s="127">
        <v>8000000</v>
      </c>
      <c r="J198" s="17" t="s">
        <v>38</v>
      </c>
      <c r="K198" s="17" t="s">
        <v>38</v>
      </c>
      <c r="L198" s="104" t="s">
        <v>63</v>
      </c>
    </row>
    <row r="199" spans="2:12" ht="24">
      <c r="B199" s="103">
        <v>81000000</v>
      </c>
      <c r="C199" s="91" t="s">
        <v>348</v>
      </c>
      <c r="D199" s="118">
        <v>43556</v>
      </c>
      <c r="E199" s="126">
        <v>30</v>
      </c>
      <c r="F199" s="103" t="s">
        <v>58</v>
      </c>
      <c r="G199" s="103" t="s">
        <v>37</v>
      </c>
      <c r="H199" s="127">
        <v>3000000</v>
      </c>
      <c r="I199" s="127">
        <v>3000000</v>
      </c>
      <c r="J199" s="17" t="s">
        <v>38</v>
      </c>
      <c r="K199" s="17" t="s">
        <v>38</v>
      </c>
      <c r="L199" s="104" t="s">
        <v>63</v>
      </c>
    </row>
    <row r="200" spans="2:12" ht="36">
      <c r="B200" s="104">
        <v>86121700</v>
      </c>
      <c r="C200" s="89" t="s">
        <v>46</v>
      </c>
      <c r="D200" s="119">
        <v>43500</v>
      </c>
      <c r="E200" s="104">
        <v>180</v>
      </c>
      <c r="F200" s="128" t="s">
        <v>36</v>
      </c>
      <c r="G200" s="103" t="s">
        <v>37</v>
      </c>
      <c r="H200" s="127">
        <v>5140800</v>
      </c>
      <c r="I200" s="127">
        <v>5140800</v>
      </c>
      <c r="J200" s="17" t="s">
        <v>38</v>
      </c>
      <c r="K200" s="17" t="s">
        <v>38</v>
      </c>
      <c r="L200" s="104" t="s">
        <v>225</v>
      </c>
    </row>
    <row r="201" spans="2:12" ht="48">
      <c r="B201" s="104">
        <v>86121700</v>
      </c>
      <c r="C201" s="89" t="s">
        <v>47</v>
      </c>
      <c r="D201" s="119">
        <v>43500</v>
      </c>
      <c r="E201" s="104">
        <f>24*7</f>
        <v>168</v>
      </c>
      <c r="F201" s="128" t="s">
        <v>36</v>
      </c>
      <c r="G201" s="103" t="s">
        <v>37</v>
      </c>
      <c r="H201" s="127">
        <v>11040000</v>
      </c>
      <c r="I201" s="127">
        <v>11040000</v>
      </c>
      <c r="J201" s="17" t="s">
        <v>38</v>
      </c>
      <c r="K201" s="17" t="s">
        <v>38</v>
      </c>
      <c r="L201" s="104" t="s">
        <v>225</v>
      </c>
    </row>
    <row r="202" spans="2:12" ht="48">
      <c r="B202" s="104">
        <v>86121700</v>
      </c>
      <c r="C202" s="89" t="s">
        <v>349</v>
      </c>
      <c r="D202" s="119">
        <v>43500</v>
      </c>
      <c r="E202" s="104">
        <v>180</v>
      </c>
      <c r="F202" s="128" t="s">
        <v>36</v>
      </c>
      <c r="G202" s="103" t="s">
        <v>37</v>
      </c>
      <c r="H202" s="127">
        <v>10080000</v>
      </c>
      <c r="I202" s="127">
        <v>10080000</v>
      </c>
      <c r="J202" s="17" t="s">
        <v>38</v>
      </c>
      <c r="K202" s="17" t="s">
        <v>38</v>
      </c>
      <c r="L202" s="104" t="s">
        <v>225</v>
      </c>
    </row>
    <row r="203" spans="2:12" ht="36">
      <c r="B203" s="104">
        <v>86121700</v>
      </c>
      <c r="C203" s="89" t="s">
        <v>350</v>
      </c>
      <c r="D203" s="119">
        <v>43500</v>
      </c>
      <c r="E203" s="104">
        <v>180</v>
      </c>
      <c r="F203" s="128" t="s">
        <v>36</v>
      </c>
      <c r="G203" s="103" t="s">
        <v>37</v>
      </c>
      <c r="H203" s="127">
        <v>4788000</v>
      </c>
      <c r="I203" s="127">
        <v>4788000</v>
      </c>
      <c r="J203" s="17" t="s">
        <v>38</v>
      </c>
      <c r="K203" s="17" t="s">
        <v>38</v>
      </c>
      <c r="L203" s="104" t="s">
        <v>225</v>
      </c>
    </row>
    <row r="204" spans="2:12" ht="36">
      <c r="B204" s="104">
        <v>86121700</v>
      </c>
      <c r="C204" s="89" t="s">
        <v>351</v>
      </c>
      <c r="D204" s="119">
        <v>43500</v>
      </c>
      <c r="E204" s="104">
        <f>24*7</f>
        <v>168</v>
      </c>
      <c r="F204" s="128" t="s">
        <v>36</v>
      </c>
      <c r="G204" s="103" t="s">
        <v>37</v>
      </c>
      <c r="H204" s="127">
        <v>9860000</v>
      </c>
      <c r="I204" s="127">
        <v>9860000</v>
      </c>
      <c r="J204" s="17" t="s">
        <v>38</v>
      </c>
      <c r="K204" s="17" t="s">
        <v>38</v>
      </c>
      <c r="L204" s="104" t="s">
        <v>225</v>
      </c>
    </row>
    <row r="205" spans="2:12" ht="48">
      <c r="B205" s="104">
        <v>86121700</v>
      </c>
      <c r="C205" s="89" t="s">
        <v>48</v>
      </c>
      <c r="D205" s="119">
        <v>43500</v>
      </c>
      <c r="E205" s="104">
        <v>180</v>
      </c>
      <c r="F205" s="128" t="s">
        <v>36</v>
      </c>
      <c r="G205" s="103" t="s">
        <v>37</v>
      </c>
      <c r="H205" s="127">
        <v>11088000</v>
      </c>
      <c r="I205" s="127">
        <v>11088000</v>
      </c>
      <c r="J205" s="17" t="s">
        <v>38</v>
      </c>
      <c r="K205" s="17" t="s">
        <v>38</v>
      </c>
      <c r="L205" s="104" t="s">
        <v>225</v>
      </c>
    </row>
    <row r="206" spans="2:12" ht="48">
      <c r="B206" s="104">
        <v>86121700</v>
      </c>
      <c r="C206" s="89" t="s">
        <v>352</v>
      </c>
      <c r="D206" s="119">
        <v>43500</v>
      </c>
      <c r="E206" s="104">
        <f>24*7</f>
        <v>168</v>
      </c>
      <c r="F206" s="128" t="s">
        <v>36</v>
      </c>
      <c r="G206" s="103" t="s">
        <v>37</v>
      </c>
      <c r="H206" s="127">
        <v>9880000</v>
      </c>
      <c r="I206" s="127">
        <v>9880000</v>
      </c>
      <c r="J206" s="17" t="s">
        <v>38</v>
      </c>
      <c r="K206" s="17" t="s">
        <v>38</v>
      </c>
      <c r="L206" s="104" t="s">
        <v>225</v>
      </c>
    </row>
    <row r="207" spans="2:12" ht="36">
      <c r="B207" s="104">
        <v>86121700</v>
      </c>
      <c r="C207" s="92" t="s">
        <v>353</v>
      </c>
      <c r="D207" s="119">
        <v>43500</v>
      </c>
      <c r="E207" s="104">
        <v>180</v>
      </c>
      <c r="F207" s="128" t="s">
        <v>36</v>
      </c>
      <c r="G207" s="103" t="s">
        <v>37</v>
      </c>
      <c r="H207" s="127">
        <v>11844000</v>
      </c>
      <c r="I207" s="127">
        <v>11844000</v>
      </c>
      <c r="J207" s="17" t="s">
        <v>38</v>
      </c>
      <c r="K207" s="17" t="s">
        <v>38</v>
      </c>
      <c r="L207" s="104" t="s">
        <v>225</v>
      </c>
    </row>
    <row r="208" spans="2:12" ht="48">
      <c r="B208" s="104">
        <v>86121700</v>
      </c>
      <c r="C208" s="92" t="s">
        <v>49</v>
      </c>
      <c r="D208" s="119">
        <v>43500</v>
      </c>
      <c r="E208" s="104">
        <v>180</v>
      </c>
      <c r="F208" s="128" t="s">
        <v>36</v>
      </c>
      <c r="G208" s="103" t="s">
        <v>37</v>
      </c>
      <c r="H208" s="127">
        <v>9954000</v>
      </c>
      <c r="I208" s="127">
        <v>9954000</v>
      </c>
      <c r="J208" s="17" t="s">
        <v>38</v>
      </c>
      <c r="K208" s="17" t="s">
        <v>38</v>
      </c>
      <c r="L208" s="104" t="s">
        <v>225</v>
      </c>
    </row>
    <row r="209" spans="2:12" ht="48">
      <c r="B209" s="104">
        <v>86121700</v>
      </c>
      <c r="C209" s="92" t="s">
        <v>354</v>
      </c>
      <c r="D209" s="119">
        <v>43500</v>
      </c>
      <c r="E209" s="104">
        <v>180</v>
      </c>
      <c r="F209" s="128" t="s">
        <v>36</v>
      </c>
      <c r="G209" s="103" t="s">
        <v>37</v>
      </c>
      <c r="H209" s="127">
        <v>6678000</v>
      </c>
      <c r="I209" s="127">
        <v>6678000</v>
      </c>
      <c r="J209" s="17" t="s">
        <v>38</v>
      </c>
      <c r="K209" s="17" t="s">
        <v>38</v>
      </c>
      <c r="L209" s="104" t="s">
        <v>225</v>
      </c>
    </row>
    <row r="210" spans="2:12" ht="36">
      <c r="B210" s="104">
        <v>86121700</v>
      </c>
      <c r="C210" s="92" t="s">
        <v>50</v>
      </c>
      <c r="D210" s="119">
        <v>43500</v>
      </c>
      <c r="E210" s="104">
        <f>24*7</f>
        <v>168</v>
      </c>
      <c r="F210" s="128" t="s">
        <v>36</v>
      </c>
      <c r="G210" s="103" t="s">
        <v>37</v>
      </c>
      <c r="H210" s="127">
        <v>5280000</v>
      </c>
      <c r="I210" s="127">
        <v>5280000</v>
      </c>
      <c r="J210" s="17" t="s">
        <v>38</v>
      </c>
      <c r="K210" s="17" t="s">
        <v>38</v>
      </c>
      <c r="L210" s="104" t="s">
        <v>225</v>
      </c>
    </row>
    <row r="211" spans="2:12" ht="48">
      <c r="B211" s="104">
        <v>86121700</v>
      </c>
      <c r="C211" s="92" t="s">
        <v>355</v>
      </c>
      <c r="D211" s="119">
        <v>43500</v>
      </c>
      <c r="E211" s="104">
        <f>24*7</f>
        <v>168</v>
      </c>
      <c r="F211" s="128" t="s">
        <v>36</v>
      </c>
      <c r="G211" s="103" t="s">
        <v>37</v>
      </c>
      <c r="H211" s="127">
        <v>12480000</v>
      </c>
      <c r="I211" s="127">
        <v>12480000</v>
      </c>
      <c r="J211" s="17" t="s">
        <v>38</v>
      </c>
      <c r="K211" s="17" t="s">
        <v>38</v>
      </c>
      <c r="L211" s="104" t="s">
        <v>225</v>
      </c>
    </row>
    <row r="212" spans="2:12" ht="48">
      <c r="B212" s="104">
        <v>86121700</v>
      </c>
      <c r="C212" s="92" t="s">
        <v>356</v>
      </c>
      <c r="D212" s="119">
        <v>43500</v>
      </c>
      <c r="E212" s="104">
        <f>24*7</f>
        <v>168</v>
      </c>
      <c r="F212" s="128" t="s">
        <v>36</v>
      </c>
      <c r="G212" s="103" t="s">
        <v>37</v>
      </c>
      <c r="H212" s="127">
        <v>5760000</v>
      </c>
      <c r="I212" s="127">
        <v>5760000</v>
      </c>
      <c r="J212" s="17" t="s">
        <v>38</v>
      </c>
      <c r="K212" s="17" t="s">
        <v>38</v>
      </c>
      <c r="L212" s="104" t="s">
        <v>225</v>
      </c>
    </row>
    <row r="213" spans="2:12" ht="48">
      <c r="B213" s="104">
        <v>86121700</v>
      </c>
      <c r="C213" s="92" t="s">
        <v>357</v>
      </c>
      <c r="D213" s="119">
        <v>43500</v>
      </c>
      <c r="E213" s="104">
        <f>7*24</f>
        <v>168</v>
      </c>
      <c r="F213" s="128" t="s">
        <v>36</v>
      </c>
      <c r="G213" s="103" t="s">
        <v>37</v>
      </c>
      <c r="H213" s="127">
        <v>13720000</v>
      </c>
      <c r="I213" s="127">
        <v>13720000</v>
      </c>
      <c r="J213" s="17" t="s">
        <v>38</v>
      </c>
      <c r="K213" s="17" t="s">
        <v>38</v>
      </c>
      <c r="L213" s="104" t="s">
        <v>225</v>
      </c>
    </row>
    <row r="214" spans="2:12" ht="36">
      <c r="B214" s="104">
        <v>86121700</v>
      </c>
      <c r="C214" s="92" t="s">
        <v>51</v>
      </c>
      <c r="D214" s="119">
        <v>43500</v>
      </c>
      <c r="E214" s="104">
        <v>180</v>
      </c>
      <c r="F214" s="128" t="s">
        <v>36</v>
      </c>
      <c r="G214" s="103" t="s">
        <v>37</v>
      </c>
      <c r="H214" s="127">
        <v>14320000</v>
      </c>
      <c r="I214" s="127">
        <v>14320000</v>
      </c>
      <c r="J214" s="17" t="s">
        <v>38</v>
      </c>
      <c r="K214" s="17" t="s">
        <v>38</v>
      </c>
      <c r="L214" s="104" t="s">
        <v>225</v>
      </c>
    </row>
    <row r="215" spans="2:12" ht="36">
      <c r="B215" s="104">
        <v>86121700</v>
      </c>
      <c r="C215" s="92" t="s">
        <v>358</v>
      </c>
      <c r="D215" s="119">
        <v>43500</v>
      </c>
      <c r="E215" s="104">
        <f>24*7</f>
        <v>168</v>
      </c>
      <c r="F215" s="128" t="s">
        <v>36</v>
      </c>
      <c r="G215" s="103" t="s">
        <v>37</v>
      </c>
      <c r="H215" s="127">
        <v>11760000</v>
      </c>
      <c r="I215" s="127">
        <v>11760000</v>
      </c>
      <c r="J215" s="17" t="s">
        <v>38</v>
      </c>
      <c r="K215" s="17" t="s">
        <v>38</v>
      </c>
      <c r="L215" s="104" t="s">
        <v>225</v>
      </c>
    </row>
    <row r="216" spans="2:12" ht="48">
      <c r="B216" s="104">
        <v>86121700</v>
      </c>
      <c r="C216" s="92" t="s">
        <v>359</v>
      </c>
      <c r="D216" s="119">
        <v>43500</v>
      </c>
      <c r="E216" s="104">
        <v>180</v>
      </c>
      <c r="F216" s="128" t="s">
        <v>36</v>
      </c>
      <c r="G216" s="103" t="s">
        <v>37</v>
      </c>
      <c r="H216" s="127">
        <v>11214000</v>
      </c>
      <c r="I216" s="127">
        <v>11214000</v>
      </c>
      <c r="J216" s="17" t="s">
        <v>38</v>
      </c>
      <c r="K216" s="17" t="s">
        <v>38</v>
      </c>
      <c r="L216" s="104" t="s">
        <v>225</v>
      </c>
    </row>
    <row r="217" spans="2:12" ht="36">
      <c r="B217" s="104">
        <v>86121700</v>
      </c>
      <c r="C217" s="92" t="s">
        <v>360</v>
      </c>
      <c r="D217" s="119">
        <v>43500</v>
      </c>
      <c r="E217" s="104">
        <v>180</v>
      </c>
      <c r="F217" s="128" t="s">
        <v>36</v>
      </c>
      <c r="G217" s="103" t="s">
        <v>37</v>
      </c>
      <c r="H217" s="127">
        <v>11214000</v>
      </c>
      <c r="I217" s="127">
        <v>11214000</v>
      </c>
      <c r="J217" s="17" t="s">
        <v>38</v>
      </c>
      <c r="K217" s="17" t="s">
        <v>38</v>
      </c>
      <c r="L217" s="104" t="s">
        <v>225</v>
      </c>
    </row>
    <row r="218" spans="2:12" ht="48">
      <c r="B218" s="104">
        <v>86121700</v>
      </c>
      <c r="C218" s="92" t="s">
        <v>361</v>
      </c>
      <c r="D218" s="119">
        <v>43500</v>
      </c>
      <c r="E218" s="104">
        <v>180</v>
      </c>
      <c r="F218" s="128" t="s">
        <v>36</v>
      </c>
      <c r="G218" s="103" t="s">
        <v>37</v>
      </c>
      <c r="H218" s="127">
        <v>14868000</v>
      </c>
      <c r="I218" s="127">
        <v>14868000</v>
      </c>
      <c r="J218" s="17" t="s">
        <v>38</v>
      </c>
      <c r="K218" s="17" t="s">
        <v>38</v>
      </c>
      <c r="L218" s="104" t="s">
        <v>225</v>
      </c>
    </row>
    <row r="219" spans="2:12" ht="60">
      <c r="B219" s="104">
        <v>86121700</v>
      </c>
      <c r="C219" s="92" t="s">
        <v>52</v>
      </c>
      <c r="D219" s="119">
        <v>43500</v>
      </c>
      <c r="E219" s="104">
        <v>180</v>
      </c>
      <c r="F219" s="128" t="s">
        <v>36</v>
      </c>
      <c r="G219" s="103" t="s">
        <v>37</v>
      </c>
      <c r="H219" s="127">
        <v>5040000</v>
      </c>
      <c r="I219" s="127">
        <v>5040000</v>
      </c>
      <c r="J219" s="17" t="s">
        <v>38</v>
      </c>
      <c r="K219" s="17" t="s">
        <v>38</v>
      </c>
      <c r="L219" s="104" t="s">
        <v>225</v>
      </c>
    </row>
    <row r="220" spans="2:12" ht="60">
      <c r="B220" s="104">
        <v>86121700</v>
      </c>
      <c r="C220" s="92" t="s">
        <v>53</v>
      </c>
      <c r="D220" s="119">
        <v>43500</v>
      </c>
      <c r="E220" s="104">
        <v>180</v>
      </c>
      <c r="F220" s="128" t="s">
        <v>36</v>
      </c>
      <c r="G220" s="103" t="s">
        <v>37</v>
      </c>
      <c r="H220" s="127">
        <v>4788000</v>
      </c>
      <c r="I220" s="127">
        <v>4788000</v>
      </c>
      <c r="J220" s="17" t="s">
        <v>38</v>
      </c>
      <c r="K220" s="17" t="s">
        <v>38</v>
      </c>
      <c r="L220" s="104" t="s">
        <v>225</v>
      </c>
    </row>
    <row r="221" spans="2:12" ht="48">
      <c r="B221" s="104">
        <v>86121700</v>
      </c>
      <c r="C221" s="92" t="s">
        <v>362</v>
      </c>
      <c r="D221" s="119">
        <v>43500</v>
      </c>
      <c r="E221" s="104">
        <v>180</v>
      </c>
      <c r="F221" s="128" t="s">
        <v>36</v>
      </c>
      <c r="G221" s="103" t="s">
        <v>37</v>
      </c>
      <c r="H221" s="127">
        <v>10332000</v>
      </c>
      <c r="I221" s="127">
        <v>10332000</v>
      </c>
      <c r="J221" s="17" t="s">
        <v>38</v>
      </c>
      <c r="K221" s="17" t="s">
        <v>38</v>
      </c>
      <c r="L221" s="104" t="s">
        <v>225</v>
      </c>
    </row>
    <row r="222" spans="2:12" ht="36">
      <c r="B222" s="104">
        <v>86121700</v>
      </c>
      <c r="C222" s="92" t="s">
        <v>363</v>
      </c>
      <c r="D222" s="119">
        <v>43500</v>
      </c>
      <c r="E222" s="104">
        <v>180</v>
      </c>
      <c r="F222" s="128" t="s">
        <v>36</v>
      </c>
      <c r="G222" s="103" t="s">
        <v>37</v>
      </c>
      <c r="H222" s="127">
        <v>7056000</v>
      </c>
      <c r="I222" s="127">
        <v>7056000</v>
      </c>
      <c r="J222" s="17" t="s">
        <v>38</v>
      </c>
      <c r="K222" s="17" t="s">
        <v>38</v>
      </c>
      <c r="L222" s="104" t="s">
        <v>225</v>
      </c>
    </row>
    <row r="223" spans="2:12" ht="48">
      <c r="B223" s="104">
        <v>86121700</v>
      </c>
      <c r="C223" s="92" t="s">
        <v>364</v>
      </c>
      <c r="D223" s="119">
        <v>43500</v>
      </c>
      <c r="E223" s="104">
        <f>24*7</f>
        <v>168</v>
      </c>
      <c r="F223" s="128" t="s">
        <v>36</v>
      </c>
      <c r="G223" s="103" t="s">
        <v>37</v>
      </c>
      <c r="H223" s="127">
        <v>9200000</v>
      </c>
      <c r="I223" s="127">
        <v>9200000</v>
      </c>
      <c r="J223" s="17" t="s">
        <v>38</v>
      </c>
      <c r="K223" s="17" t="s">
        <v>38</v>
      </c>
      <c r="L223" s="104" t="s">
        <v>225</v>
      </c>
    </row>
    <row r="224" spans="2:12" ht="36">
      <c r="B224" s="104">
        <v>86121700</v>
      </c>
      <c r="C224" s="92" t="s">
        <v>365</v>
      </c>
      <c r="D224" s="119">
        <v>43500</v>
      </c>
      <c r="E224" s="104">
        <f>24*7</f>
        <v>168</v>
      </c>
      <c r="F224" s="128" t="s">
        <v>36</v>
      </c>
      <c r="G224" s="103" t="s">
        <v>37</v>
      </c>
      <c r="H224" s="127">
        <v>16120000</v>
      </c>
      <c r="I224" s="127">
        <v>16120000</v>
      </c>
      <c r="J224" s="17" t="s">
        <v>38</v>
      </c>
      <c r="K224" s="17" t="s">
        <v>38</v>
      </c>
      <c r="L224" s="104" t="s">
        <v>225</v>
      </c>
    </row>
    <row r="225" spans="2:12" ht="48">
      <c r="B225" s="104">
        <v>86121700</v>
      </c>
      <c r="C225" s="92" t="s">
        <v>54</v>
      </c>
      <c r="D225" s="119">
        <v>43500</v>
      </c>
      <c r="E225" s="104">
        <f>24*7</f>
        <v>168</v>
      </c>
      <c r="F225" s="128" t="s">
        <v>36</v>
      </c>
      <c r="G225" s="103" t="s">
        <v>37</v>
      </c>
      <c r="H225" s="127">
        <v>8280000</v>
      </c>
      <c r="I225" s="127">
        <v>8280000</v>
      </c>
      <c r="J225" s="17" t="s">
        <v>38</v>
      </c>
      <c r="K225" s="17" t="s">
        <v>38</v>
      </c>
      <c r="L225" s="104" t="s">
        <v>225</v>
      </c>
    </row>
    <row r="226" spans="2:12" ht="36">
      <c r="B226" s="104">
        <v>55101500</v>
      </c>
      <c r="C226" s="92" t="s">
        <v>55</v>
      </c>
      <c r="D226" s="119">
        <v>43500</v>
      </c>
      <c r="E226" s="126">
        <v>120</v>
      </c>
      <c r="F226" s="130" t="s">
        <v>44</v>
      </c>
      <c r="G226" s="103" t="s">
        <v>37</v>
      </c>
      <c r="H226" s="127">
        <v>5000000</v>
      </c>
      <c r="I226" s="127">
        <v>5000000</v>
      </c>
      <c r="J226" s="17" t="s">
        <v>38</v>
      </c>
      <c r="K226" s="17" t="s">
        <v>38</v>
      </c>
      <c r="L226" s="104" t="s">
        <v>225</v>
      </c>
    </row>
    <row r="227" spans="2:12" ht="24">
      <c r="B227" s="104">
        <v>86121700</v>
      </c>
      <c r="C227" s="92" t="s">
        <v>56</v>
      </c>
      <c r="D227" s="119">
        <v>43500</v>
      </c>
      <c r="E227" s="126">
        <f>24*7</f>
        <v>168</v>
      </c>
      <c r="F227" s="128" t="s">
        <v>36</v>
      </c>
      <c r="G227" s="103" t="s">
        <v>37</v>
      </c>
      <c r="H227" s="127">
        <v>25000000</v>
      </c>
      <c r="I227" s="127">
        <v>25000000</v>
      </c>
      <c r="J227" s="17" t="s">
        <v>38</v>
      </c>
      <c r="K227" s="17" t="s">
        <v>38</v>
      </c>
      <c r="L227" s="104" t="s">
        <v>225</v>
      </c>
    </row>
    <row r="228" spans="2:12" ht="36">
      <c r="B228" s="105">
        <v>73152101</v>
      </c>
      <c r="C228" s="92" t="s">
        <v>139</v>
      </c>
      <c r="D228" s="119">
        <v>43500</v>
      </c>
      <c r="E228" s="126">
        <v>30</v>
      </c>
      <c r="F228" s="130" t="s">
        <v>44</v>
      </c>
      <c r="G228" s="103" t="s">
        <v>37</v>
      </c>
      <c r="H228" s="127">
        <v>4000000</v>
      </c>
      <c r="I228" s="127">
        <v>4000000</v>
      </c>
      <c r="J228" s="17" t="s">
        <v>38</v>
      </c>
      <c r="K228" s="17" t="s">
        <v>38</v>
      </c>
      <c r="L228" s="104" t="s">
        <v>225</v>
      </c>
    </row>
    <row r="229" spans="2:12" ht="36">
      <c r="B229" s="105">
        <v>73152101</v>
      </c>
      <c r="C229" s="92" t="s">
        <v>140</v>
      </c>
      <c r="D229" s="119">
        <v>43500</v>
      </c>
      <c r="E229" s="126">
        <v>30</v>
      </c>
      <c r="F229" s="130" t="s">
        <v>44</v>
      </c>
      <c r="G229" s="103" t="s">
        <v>37</v>
      </c>
      <c r="H229" s="127">
        <v>930097.5</v>
      </c>
      <c r="I229" s="127">
        <v>930097.5</v>
      </c>
      <c r="J229" s="17" t="s">
        <v>38</v>
      </c>
      <c r="K229" s="17" t="s">
        <v>38</v>
      </c>
      <c r="L229" s="104" t="s">
        <v>225</v>
      </c>
    </row>
    <row r="230" spans="2:12" ht="48">
      <c r="B230" s="103">
        <v>45120000</v>
      </c>
      <c r="C230" s="91" t="s">
        <v>366</v>
      </c>
      <c r="D230" s="118">
        <v>43556</v>
      </c>
      <c r="E230" s="126">
        <v>30</v>
      </c>
      <c r="F230" s="103" t="s">
        <v>58</v>
      </c>
      <c r="G230" s="103" t="s">
        <v>37</v>
      </c>
      <c r="H230" s="127">
        <v>9000000</v>
      </c>
      <c r="I230" s="127">
        <v>9000000</v>
      </c>
      <c r="J230" s="17" t="s">
        <v>38</v>
      </c>
      <c r="K230" s="17" t="s">
        <v>38</v>
      </c>
      <c r="L230" s="104" t="s">
        <v>63</v>
      </c>
    </row>
    <row r="231" spans="2:12" ht="24">
      <c r="B231" s="103">
        <v>80111600</v>
      </c>
      <c r="C231" s="91" t="s">
        <v>367</v>
      </c>
      <c r="D231" s="118">
        <v>43584</v>
      </c>
      <c r="E231" s="126">
        <v>120</v>
      </c>
      <c r="F231" s="103" t="s">
        <v>58</v>
      </c>
      <c r="G231" s="103" t="s">
        <v>37</v>
      </c>
      <c r="H231" s="127">
        <v>16924800</v>
      </c>
      <c r="I231" s="127">
        <v>16924800</v>
      </c>
      <c r="J231" s="17" t="s">
        <v>38</v>
      </c>
      <c r="K231" s="17" t="s">
        <v>38</v>
      </c>
      <c r="L231" s="104" t="s">
        <v>63</v>
      </c>
    </row>
    <row r="232" spans="2:12" ht="48">
      <c r="B232" s="103">
        <v>43211503</v>
      </c>
      <c r="C232" s="91" t="s">
        <v>368</v>
      </c>
      <c r="D232" s="118">
        <v>43556</v>
      </c>
      <c r="E232" s="126">
        <v>30</v>
      </c>
      <c r="F232" s="128" t="s">
        <v>216</v>
      </c>
      <c r="G232" s="103" t="s">
        <v>37</v>
      </c>
      <c r="H232" s="127">
        <v>4000000</v>
      </c>
      <c r="I232" s="127">
        <v>4000000</v>
      </c>
      <c r="J232" s="17" t="s">
        <v>38</v>
      </c>
      <c r="K232" s="17" t="s">
        <v>38</v>
      </c>
      <c r="L232" s="104" t="s">
        <v>63</v>
      </c>
    </row>
    <row r="233" spans="2:12" ht="48">
      <c r="B233" s="103">
        <v>81000000</v>
      </c>
      <c r="C233" s="91" t="s">
        <v>369</v>
      </c>
      <c r="D233" s="118">
        <v>43556</v>
      </c>
      <c r="E233" s="126">
        <v>30</v>
      </c>
      <c r="F233" s="128" t="s">
        <v>216</v>
      </c>
      <c r="G233" s="103" t="s">
        <v>37</v>
      </c>
      <c r="H233" s="127">
        <v>1000000</v>
      </c>
      <c r="I233" s="127">
        <v>1000000</v>
      </c>
      <c r="J233" s="17" t="s">
        <v>38</v>
      </c>
      <c r="K233" s="17" t="s">
        <v>38</v>
      </c>
      <c r="L233" s="104" t="s">
        <v>63</v>
      </c>
    </row>
    <row r="234" spans="2:12" ht="24">
      <c r="B234" s="110">
        <v>83121700</v>
      </c>
      <c r="C234" s="85" t="s">
        <v>370</v>
      </c>
      <c r="D234" s="118">
        <v>43522</v>
      </c>
      <c r="E234" s="104">
        <v>180</v>
      </c>
      <c r="F234" s="103" t="s">
        <v>58</v>
      </c>
      <c r="G234" s="103" t="s">
        <v>217</v>
      </c>
      <c r="H234" s="127">
        <v>5646378</v>
      </c>
      <c r="I234" s="127">
        <v>5646378</v>
      </c>
      <c r="J234" s="17" t="s">
        <v>38</v>
      </c>
      <c r="K234" s="17" t="s">
        <v>38</v>
      </c>
      <c r="L234" s="103" t="s">
        <v>511</v>
      </c>
    </row>
    <row r="235" spans="2:12" ht="36">
      <c r="B235" s="110">
        <v>83121700</v>
      </c>
      <c r="C235" s="85" t="s">
        <v>371</v>
      </c>
      <c r="D235" s="118">
        <v>43557</v>
      </c>
      <c r="E235" s="104">
        <v>150</v>
      </c>
      <c r="F235" s="103" t="s">
        <v>58</v>
      </c>
      <c r="G235" s="103" t="s">
        <v>217</v>
      </c>
      <c r="H235" s="127">
        <v>15996000</v>
      </c>
      <c r="I235" s="127">
        <v>15996000</v>
      </c>
      <c r="J235" s="17" t="s">
        <v>38</v>
      </c>
      <c r="K235" s="17" t="s">
        <v>38</v>
      </c>
      <c r="L235" s="103" t="s">
        <v>512</v>
      </c>
    </row>
    <row r="236" spans="2:12" ht="24">
      <c r="B236" s="110">
        <v>83121502</v>
      </c>
      <c r="C236" s="85" t="s">
        <v>372</v>
      </c>
      <c r="D236" s="118">
        <v>43522</v>
      </c>
      <c r="E236" s="104">
        <v>90</v>
      </c>
      <c r="F236" s="103" t="s">
        <v>58</v>
      </c>
      <c r="G236" s="103" t="s">
        <v>217</v>
      </c>
      <c r="H236" s="127">
        <v>5262000</v>
      </c>
      <c r="I236" s="127">
        <v>5262000</v>
      </c>
      <c r="J236" s="17" t="s">
        <v>38</v>
      </c>
      <c r="K236" s="17" t="s">
        <v>38</v>
      </c>
      <c r="L236" s="103" t="s">
        <v>513</v>
      </c>
    </row>
    <row r="237" spans="2:12" ht="36">
      <c r="B237" s="110">
        <v>80131802</v>
      </c>
      <c r="C237" s="85" t="s">
        <v>373</v>
      </c>
      <c r="D237" s="118">
        <v>43528</v>
      </c>
      <c r="E237" s="104">
        <v>15</v>
      </c>
      <c r="F237" s="103" t="s">
        <v>44</v>
      </c>
      <c r="G237" s="103" t="s">
        <v>217</v>
      </c>
      <c r="H237" s="127">
        <v>8508500</v>
      </c>
      <c r="I237" s="127">
        <v>8508500</v>
      </c>
      <c r="J237" s="17" t="s">
        <v>38</v>
      </c>
      <c r="K237" s="17" t="s">
        <v>38</v>
      </c>
      <c r="L237" s="103" t="s">
        <v>514</v>
      </c>
    </row>
    <row r="238" spans="2:12" ht="36">
      <c r="B238" s="110">
        <v>81111810</v>
      </c>
      <c r="C238" s="85" t="s">
        <v>374</v>
      </c>
      <c r="D238" s="118">
        <v>43553</v>
      </c>
      <c r="E238" s="104">
        <f>365*2</f>
        <v>730</v>
      </c>
      <c r="F238" s="103" t="s">
        <v>44</v>
      </c>
      <c r="G238" s="103" t="s">
        <v>217</v>
      </c>
      <c r="H238" s="127">
        <v>231336</v>
      </c>
      <c r="I238" s="127">
        <v>231336</v>
      </c>
      <c r="J238" s="17" t="s">
        <v>38</v>
      </c>
      <c r="K238" s="17" t="s">
        <v>38</v>
      </c>
      <c r="L238" s="103" t="s">
        <v>515</v>
      </c>
    </row>
    <row r="239" spans="2:12" ht="36">
      <c r="B239" s="104">
        <v>82101500</v>
      </c>
      <c r="C239" s="93" t="s">
        <v>145</v>
      </c>
      <c r="D239" s="122">
        <v>43497</v>
      </c>
      <c r="E239" s="104">
        <v>30</v>
      </c>
      <c r="F239" s="104" t="s">
        <v>216</v>
      </c>
      <c r="G239" s="104" t="s">
        <v>57</v>
      </c>
      <c r="H239" s="127">
        <v>5000000</v>
      </c>
      <c r="I239" s="127">
        <v>5000000</v>
      </c>
      <c r="J239" s="17" t="s">
        <v>38</v>
      </c>
      <c r="K239" s="17" t="s">
        <v>38</v>
      </c>
      <c r="L239" s="104" t="s">
        <v>228</v>
      </c>
    </row>
    <row r="240" spans="2:12" ht="24">
      <c r="B240" s="111">
        <v>86101603</v>
      </c>
      <c r="C240" s="94" t="s">
        <v>146</v>
      </c>
      <c r="D240" s="118">
        <v>43480</v>
      </c>
      <c r="E240" s="103">
        <v>210</v>
      </c>
      <c r="F240" s="103" t="s">
        <v>58</v>
      </c>
      <c r="G240" s="104" t="s">
        <v>57</v>
      </c>
      <c r="H240" s="127">
        <v>29618400</v>
      </c>
      <c r="I240" s="127">
        <v>29618400</v>
      </c>
      <c r="J240" s="17" t="s">
        <v>38</v>
      </c>
      <c r="K240" s="17" t="s">
        <v>38</v>
      </c>
      <c r="L240" s="104" t="s">
        <v>229</v>
      </c>
    </row>
    <row r="241" spans="2:12" ht="36">
      <c r="B241" s="112">
        <v>86132001</v>
      </c>
      <c r="C241" s="95" t="s">
        <v>147</v>
      </c>
      <c r="D241" s="118">
        <v>43497</v>
      </c>
      <c r="E241" s="103">
        <v>90</v>
      </c>
      <c r="F241" s="103" t="s">
        <v>216</v>
      </c>
      <c r="G241" s="104" t="s">
        <v>57</v>
      </c>
      <c r="H241" s="127">
        <v>35000000</v>
      </c>
      <c r="I241" s="127">
        <v>35000000</v>
      </c>
      <c r="J241" s="17" t="s">
        <v>38</v>
      </c>
      <c r="K241" s="17" t="s">
        <v>38</v>
      </c>
      <c r="L241" s="104" t="s">
        <v>229</v>
      </c>
    </row>
    <row r="242" spans="2:12" ht="36">
      <c r="B242" s="112">
        <v>86132001</v>
      </c>
      <c r="C242" s="95" t="s">
        <v>148</v>
      </c>
      <c r="D242" s="118">
        <v>43497</v>
      </c>
      <c r="E242" s="103">
        <v>90</v>
      </c>
      <c r="F242" s="103" t="s">
        <v>216</v>
      </c>
      <c r="G242" s="104" t="s">
        <v>57</v>
      </c>
      <c r="H242" s="127">
        <v>85000000</v>
      </c>
      <c r="I242" s="127">
        <v>85000000</v>
      </c>
      <c r="J242" s="17" t="s">
        <v>38</v>
      </c>
      <c r="K242" s="17" t="s">
        <v>38</v>
      </c>
      <c r="L242" s="104" t="s">
        <v>230</v>
      </c>
    </row>
    <row r="243" spans="2:12" ht="36">
      <c r="B243" s="112">
        <v>86132001</v>
      </c>
      <c r="C243" s="96" t="s">
        <v>149</v>
      </c>
      <c r="D243" s="118">
        <v>43678</v>
      </c>
      <c r="E243" s="104">
        <v>90</v>
      </c>
      <c r="F243" s="103" t="s">
        <v>216</v>
      </c>
      <c r="G243" s="104" t="s">
        <v>57</v>
      </c>
      <c r="H243" s="127">
        <v>54000000</v>
      </c>
      <c r="I243" s="127">
        <v>54000000</v>
      </c>
      <c r="J243" s="17" t="s">
        <v>38</v>
      </c>
      <c r="K243" s="17" t="s">
        <v>38</v>
      </c>
      <c r="L243" s="105" t="s">
        <v>231</v>
      </c>
    </row>
    <row r="244" spans="2:12" ht="24">
      <c r="B244" s="111">
        <v>86141705</v>
      </c>
      <c r="C244" s="97" t="s">
        <v>150</v>
      </c>
      <c r="D244" s="118">
        <v>43480</v>
      </c>
      <c r="E244" s="103">
        <v>330</v>
      </c>
      <c r="F244" s="103" t="s">
        <v>58</v>
      </c>
      <c r="G244" s="104" t="s">
        <v>57</v>
      </c>
      <c r="H244" s="127">
        <v>9000000</v>
      </c>
      <c r="I244" s="127">
        <v>9000000</v>
      </c>
      <c r="J244" s="17" t="s">
        <v>38</v>
      </c>
      <c r="K244" s="17" t="s">
        <v>38</v>
      </c>
      <c r="L244" s="104" t="s">
        <v>230</v>
      </c>
    </row>
    <row r="245" spans="2:12" ht="36">
      <c r="B245" s="112">
        <v>86132001</v>
      </c>
      <c r="C245" s="96" t="s">
        <v>151</v>
      </c>
      <c r="D245" s="118">
        <v>43497</v>
      </c>
      <c r="E245" s="103">
        <v>300</v>
      </c>
      <c r="F245" s="103" t="s">
        <v>216</v>
      </c>
      <c r="G245" s="104" t="s">
        <v>57</v>
      </c>
      <c r="H245" s="127">
        <v>46000000</v>
      </c>
      <c r="I245" s="127">
        <v>46000000</v>
      </c>
      <c r="J245" s="17" t="s">
        <v>38</v>
      </c>
      <c r="K245" s="17" t="s">
        <v>38</v>
      </c>
      <c r="L245" s="104" t="s">
        <v>232</v>
      </c>
    </row>
    <row r="246" spans="2:12" ht="36">
      <c r="B246" s="113">
        <v>53102700</v>
      </c>
      <c r="C246" s="98" t="s">
        <v>60</v>
      </c>
      <c r="D246" s="118">
        <v>43497</v>
      </c>
      <c r="E246" s="111">
        <v>30</v>
      </c>
      <c r="F246" s="113" t="s">
        <v>216</v>
      </c>
      <c r="G246" s="103" t="s">
        <v>37</v>
      </c>
      <c r="H246" s="127">
        <v>90000000</v>
      </c>
      <c r="I246" s="127">
        <v>90000000</v>
      </c>
      <c r="J246" s="17" t="s">
        <v>38</v>
      </c>
      <c r="K246" s="17" t="s">
        <v>38</v>
      </c>
      <c r="L246" s="134" t="s">
        <v>233</v>
      </c>
    </row>
    <row r="247" spans="2:12" ht="36">
      <c r="B247" s="114">
        <v>53102700</v>
      </c>
      <c r="C247" s="98" t="s">
        <v>152</v>
      </c>
      <c r="D247" s="124">
        <v>43497</v>
      </c>
      <c r="E247" s="111">
        <v>30</v>
      </c>
      <c r="F247" s="131" t="s">
        <v>216</v>
      </c>
      <c r="G247" s="103" t="s">
        <v>37</v>
      </c>
      <c r="H247" s="127">
        <v>30000000</v>
      </c>
      <c r="I247" s="127">
        <v>30000000</v>
      </c>
      <c r="J247" s="17" t="s">
        <v>38</v>
      </c>
      <c r="K247" s="17" t="s">
        <v>38</v>
      </c>
      <c r="L247" s="134" t="s">
        <v>233</v>
      </c>
    </row>
    <row r="248" spans="2:12" ht="36">
      <c r="B248" s="103">
        <v>81120000</v>
      </c>
      <c r="C248" s="85" t="s">
        <v>375</v>
      </c>
      <c r="D248" s="118">
        <v>43467</v>
      </c>
      <c r="E248" s="103">
        <v>330</v>
      </c>
      <c r="F248" s="103" t="s">
        <v>58</v>
      </c>
      <c r="G248" s="103" t="s">
        <v>37</v>
      </c>
      <c r="H248" s="127">
        <v>38080800</v>
      </c>
      <c r="I248" s="127">
        <v>38080800</v>
      </c>
      <c r="J248" s="17" t="s">
        <v>38</v>
      </c>
      <c r="K248" s="17" t="s">
        <v>38</v>
      </c>
      <c r="L248" s="104" t="s">
        <v>234</v>
      </c>
    </row>
    <row r="249" spans="2:12" ht="48">
      <c r="B249" s="103">
        <v>81120000</v>
      </c>
      <c r="C249" s="85" t="s">
        <v>376</v>
      </c>
      <c r="D249" s="118">
        <v>43467</v>
      </c>
      <c r="E249" s="103">
        <v>330</v>
      </c>
      <c r="F249" s="103" t="s">
        <v>58</v>
      </c>
      <c r="G249" s="103" t="s">
        <v>37</v>
      </c>
      <c r="H249" s="127">
        <v>19040400</v>
      </c>
      <c r="I249" s="127">
        <v>19040400</v>
      </c>
      <c r="J249" s="17" t="s">
        <v>38</v>
      </c>
      <c r="K249" s="17" t="s">
        <v>38</v>
      </c>
      <c r="L249" s="104" t="s">
        <v>234</v>
      </c>
    </row>
    <row r="250" spans="2:12" ht="60">
      <c r="B250" s="103">
        <v>81120000</v>
      </c>
      <c r="C250" s="85" t="s">
        <v>153</v>
      </c>
      <c r="D250" s="118">
        <v>43467</v>
      </c>
      <c r="E250" s="103">
        <v>330</v>
      </c>
      <c r="F250" s="103" t="s">
        <v>58</v>
      </c>
      <c r="G250" s="103" t="s">
        <v>37</v>
      </c>
      <c r="H250" s="127">
        <v>45511200</v>
      </c>
      <c r="I250" s="127">
        <v>45511200</v>
      </c>
      <c r="J250" s="17" t="s">
        <v>38</v>
      </c>
      <c r="K250" s="17" t="s">
        <v>38</v>
      </c>
      <c r="L250" s="104" t="s">
        <v>234</v>
      </c>
    </row>
    <row r="251" spans="2:12" ht="60">
      <c r="B251" s="103">
        <v>81120000</v>
      </c>
      <c r="C251" s="85" t="s">
        <v>377</v>
      </c>
      <c r="D251" s="118">
        <v>43467</v>
      </c>
      <c r="E251" s="103">
        <v>330</v>
      </c>
      <c r="F251" s="103" t="s">
        <v>58</v>
      </c>
      <c r="G251" s="103" t="s">
        <v>37</v>
      </c>
      <c r="H251" s="127">
        <v>28792800</v>
      </c>
      <c r="I251" s="127">
        <v>28792800</v>
      </c>
      <c r="J251" s="17" t="s">
        <v>38</v>
      </c>
      <c r="K251" s="17" t="s">
        <v>38</v>
      </c>
      <c r="L251" s="104" t="s">
        <v>234</v>
      </c>
    </row>
    <row r="252" spans="2:12" ht="36">
      <c r="B252" s="103">
        <v>44000000</v>
      </c>
      <c r="C252" s="85" t="s">
        <v>154</v>
      </c>
      <c r="D252" s="118">
        <v>43467</v>
      </c>
      <c r="E252" s="103">
        <v>30</v>
      </c>
      <c r="F252" s="128" t="s">
        <v>216</v>
      </c>
      <c r="G252" s="103" t="s">
        <v>37</v>
      </c>
      <c r="H252" s="127">
        <v>35000000</v>
      </c>
      <c r="I252" s="127">
        <v>35000000</v>
      </c>
      <c r="J252" s="17" t="s">
        <v>38</v>
      </c>
      <c r="K252" s="17" t="s">
        <v>38</v>
      </c>
      <c r="L252" s="104" t="s">
        <v>234</v>
      </c>
    </row>
    <row r="253" spans="2:12" ht="36">
      <c r="B253" s="103">
        <v>90100000</v>
      </c>
      <c r="C253" s="85" t="s">
        <v>155</v>
      </c>
      <c r="D253" s="118">
        <v>43467</v>
      </c>
      <c r="E253" s="103">
        <v>345</v>
      </c>
      <c r="F253" s="128" t="s">
        <v>216</v>
      </c>
      <c r="G253" s="103" t="s">
        <v>37</v>
      </c>
      <c r="H253" s="127">
        <v>20000000</v>
      </c>
      <c r="I253" s="127">
        <v>20000000</v>
      </c>
      <c r="J253" s="17" t="s">
        <v>38</v>
      </c>
      <c r="K253" s="17" t="s">
        <v>38</v>
      </c>
      <c r="L253" s="104" t="s">
        <v>234</v>
      </c>
    </row>
    <row r="254" spans="2:12" ht="60">
      <c r="B254" s="103">
        <v>41103012</v>
      </c>
      <c r="C254" s="91" t="s">
        <v>378</v>
      </c>
      <c r="D254" s="118">
        <v>43556</v>
      </c>
      <c r="E254" s="126">
        <v>60</v>
      </c>
      <c r="F254" s="103" t="s">
        <v>58</v>
      </c>
      <c r="G254" s="103" t="s">
        <v>37</v>
      </c>
      <c r="H254" s="127">
        <v>11000000</v>
      </c>
      <c r="I254" s="127">
        <v>11000000</v>
      </c>
      <c r="J254" s="17" t="s">
        <v>38</v>
      </c>
      <c r="K254" s="17" t="s">
        <v>38</v>
      </c>
      <c r="L254" s="104" t="s">
        <v>63</v>
      </c>
    </row>
    <row r="255" spans="2:12" ht="48">
      <c r="B255" s="103">
        <v>41103012</v>
      </c>
      <c r="C255" s="91" t="s">
        <v>379</v>
      </c>
      <c r="D255" s="118">
        <v>43556</v>
      </c>
      <c r="E255" s="126">
        <v>60</v>
      </c>
      <c r="F255" s="103" t="s">
        <v>58</v>
      </c>
      <c r="G255" s="103" t="s">
        <v>37</v>
      </c>
      <c r="H255" s="127">
        <v>4000000</v>
      </c>
      <c r="I255" s="127">
        <v>4000000</v>
      </c>
      <c r="J255" s="17" t="s">
        <v>38</v>
      </c>
      <c r="K255" s="17" t="s">
        <v>38</v>
      </c>
      <c r="L255" s="104" t="s">
        <v>63</v>
      </c>
    </row>
    <row r="256" spans="2:12" ht="48">
      <c r="B256" s="103">
        <v>41120000</v>
      </c>
      <c r="C256" s="91" t="s">
        <v>380</v>
      </c>
      <c r="D256" s="118">
        <v>43556</v>
      </c>
      <c r="E256" s="126">
        <v>60</v>
      </c>
      <c r="F256" s="103" t="s">
        <v>58</v>
      </c>
      <c r="G256" s="103" t="s">
        <v>37</v>
      </c>
      <c r="H256" s="127">
        <v>5000000</v>
      </c>
      <c r="I256" s="127">
        <v>5000000</v>
      </c>
      <c r="J256" s="17" t="s">
        <v>38</v>
      </c>
      <c r="K256" s="17" t="s">
        <v>38</v>
      </c>
      <c r="L256" s="104" t="s">
        <v>63</v>
      </c>
    </row>
    <row r="257" spans="2:12" ht="60">
      <c r="B257" s="103">
        <v>81000000</v>
      </c>
      <c r="C257" s="91" t="s">
        <v>381</v>
      </c>
      <c r="D257" s="118">
        <v>43556</v>
      </c>
      <c r="E257" s="126">
        <v>60</v>
      </c>
      <c r="F257" s="103" t="s">
        <v>58</v>
      </c>
      <c r="G257" s="103" t="s">
        <v>37</v>
      </c>
      <c r="H257" s="127">
        <v>5850000</v>
      </c>
      <c r="I257" s="127">
        <v>5850000</v>
      </c>
      <c r="J257" s="17" t="s">
        <v>38</v>
      </c>
      <c r="K257" s="17" t="s">
        <v>38</v>
      </c>
      <c r="L257" s="104" t="s">
        <v>63</v>
      </c>
    </row>
    <row r="258" spans="2:12" ht="24">
      <c r="B258" s="103">
        <v>81000000</v>
      </c>
      <c r="C258" s="91" t="s">
        <v>382</v>
      </c>
      <c r="D258" s="118">
        <v>43556</v>
      </c>
      <c r="E258" s="126">
        <v>60</v>
      </c>
      <c r="F258" s="103" t="s">
        <v>58</v>
      </c>
      <c r="G258" s="103" t="s">
        <v>37</v>
      </c>
      <c r="H258" s="127">
        <v>3000000</v>
      </c>
      <c r="I258" s="127">
        <v>3000000</v>
      </c>
      <c r="J258" s="17" t="s">
        <v>38</v>
      </c>
      <c r="K258" s="17" t="s">
        <v>38</v>
      </c>
      <c r="L258" s="104" t="s">
        <v>63</v>
      </c>
    </row>
    <row r="259" spans="2:12" ht="36">
      <c r="B259" s="103">
        <v>43211503</v>
      </c>
      <c r="C259" s="91" t="s">
        <v>383</v>
      </c>
      <c r="D259" s="118">
        <v>43556</v>
      </c>
      <c r="E259" s="126">
        <v>60</v>
      </c>
      <c r="F259" s="103" t="s">
        <v>58</v>
      </c>
      <c r="G259" s="103" t="s">
        <v>37</v>
      </c>
      <c r="H259" s="127">
        <v>4500000</v>
      </c>
      <c r="I259" s="127">
        <v>4500000</v>
      </c>
      <c r="J259" s="17" t="s">
        <v>38</v>
      </c>
      <c r="K259" s="17" t="s">
        <v>38</v>
      </c>
      <c r="L259" s="104" t="s">
        <v>63</v>
      </c>
    </row>
    <row r="260" spans="2:12" ht="48">
      <c r="B260" s="103">
        <v>43000000</v>
      </c>
      <c r="C260" s="91" t="s">
        <v>384</v>
      </c>
      <c r="D260" s="118">
        <v>43556</v>
      </c>
      <c r="E260" s="126">
        <v>60</v>
      </c>
      <c r="F260" s="103" t="s">
        <v>58</v>
      </c>
      <c r="G260" s="103" t="s">
        <v>37</v>
      </c>
      <c r="H260" s="127">
        <v>10000000</v>
      </c>
      <c r="I260" s="127">
        <v>10000000</v>
      </c>
      <c r="J260" s="17" t="s">
        <v>38</v>
      </c>
      <c r="K260" s="17" t="s">
        <v>38</v>
      </c>
      <c r="L260" s="104" t="s">
        <v>63</v>
      </c>
    </row>
    <row r="261" spans="2:12" ht="48">
      <c r="B261" s="103">
        <v>43201800</v>
      </c>
      <c r="C261" s="91" t="s">
        <v>385</v>
      </c>
      <c r="D261" s="118">
        <v>43556</v>
      </c>
      <c r="E261" s="126">
        <v>60</v>
      </c>
      <c r="F261" s="103" t="s">
        <v>58</v>
      </c>
      <c r="G261" s="103" t="s">
        <v>37</v>
      </c>
      <c r="H261" s="127">
        <v>450000</v>
      </c>
      <c r="I261" s="127">
        <v>450000</v>
      </c>
      <c r="J261" s="17" t="s">
        <v>38</v>
      </c>
      <c r="K261" s="17" t="s">
        <v>38</v>
      </c>
      <c r="L261" s="104" t="s">
        <v>63</v>
      </c>
    </row>
    <row r="262" spans="2:12" ht="48">
      <c r="B262" s="103">
        <v>81000000</v>
      </c>
      <c r="C262" s="91" t="s">
        <v>386</v>
      </c>
      <c r="D262" s="118">
        <v>43556</v>
      </c>
      <c r="E262" s="126">
        <v>60</v>
      </c>
      <c r="F262" s="103" t="s">
        <v>58</v>
      </c>
      <c r="G262" s="103" t="s">
        <v>37</v>
      </c>
      <c r="H262" s="127">
        <v>2000000</v>
      </c>
      <c r="I262" s="127">
        <v>2000000</v>
      </c>
      <c r="J262" s="17" t="s">
        <v>38</v>
      </c>
      <c r="K262" s="17" t="s">
        <v>38</v>
      </c>
      <c r="L262" s="104" t="s">
        <v>63</v>
      </c>
    </row>
    <row r="263" spans="2:12" ht="72">
      <c r="B263" s="103">
        <v>43000000</v>
      </c>
      <c r="C263" s="91" t="s">
        <v>161</v>
      </c>
      <c r="D263" s="118">
        <v>43556</v>
      </c>
      <c r="E263" s="126">
        <v>60</v>
      </c>
      <c r="F263" s="103" t="s">
        <v>58</v>
      </c>
      <c r="G263" s="103" t="s">
        <v>37</v>
      </c>
      <c r="H263" s="127">
        <v>15000000</v>
      </c>
      <c r="I263" s="127">
        <v>15000000</v>
      </c>
      <c r="J263" s="17" t="s">
        <v>38</v>
      </c>
      <c r="K263" s="17" t="s">
        <v>38</v>
      </c>
      <c r="L263" s="104" t="s">
        <v>63</v>
      </c>
    </row>
    <row r="264" spans="2:12" ht="108">
      <c r="B264" s="103">
        <v>81000000</v>
      </c>
      <c r="C264" s="91" t="s">
        <v>387</v>
      </c>
      <c r="D264" s="118">
        <v>43556</v>
      </c>
      <c r="E264" s="126">
        <v>60</v>
      </c>
      <c r="F264" s="103" t="s">
        <v>58</v>
      </c>
      <c r="G264" s="103" t="s">
        <v>37</v>
      </c>
      <c r="H264" s="127">
        <v>12000000</v>
      </c>
      <c r="I264" s="127">
        <v>12000000</v>
      </c>
      <c r="J264" s="17" t="s">
        <v>38</v>
      </c>
      <c r="K264" s="17" t="s">
        <v>38</v>
      </c>
      <c r="L264" s="104" t="s">
        <v>63</v>
      </c>
    </row>
    <row r="265" spans="2:12" ht="48">
      <c r="B265" s="103">
        <v>81000000</v>
      </c>
      <c r="C265" s="91" t="s">
        <v>162</v>
      </c>
      <c r="D265" s="118">
        <v>43556</v>
      </c>
      <c r="E265" s="126">
        <v>60</v>
      </c>
      <c r="F265" s="103" t="s">
        <v>58</v>
      </c>
      <c r="G265" s="103" t="s">
        <v>37</v>
      </c>
      <c r="H265" s="127">
        <v>10000000</v>
      </c>
      <c r="I265" s="127">
        <v>10000000</v>
      </c>
      <c r="J265" s="17" t="s">
        <v>38</v>
      </c>
      <c r="K265" s="17" t="s">
        <v>38</v>
      </c>
      <c r="L265" s="104" t="s">
        <v>63</v>
      </c>
    </row>
    <row r="266" spans="2:12" ht="48">
      <c r="B266" s="103">
        <v>41120000</v>
      </c>
      <c r="C266" s="91" t="s">
        <v>388</v>
      </c>
      <c r="D266" s="118">
        <v>43556</v>
      </c>
      <c r="E266" s="126">
        <v>60</v>
      </c>
      <c r="F266" s="103" t="s">
        <v>58</v>
      </c>
      <c r="G266" s="103" t="s">
        <v>37</v>
      </c>
      <c r="H266" s="127">
        <v>4193000</v>
      </c>
      <c r="I266" s="127">
        <v>4193000</v>
      </c>
      <c r="J266" s="17" t="s">
        <v>38</v>
      </c>
      <c r="K266" s="17" t="s">
        <v>38</v>
      </c>
      <c r="L266" s="104" t="s">
        <v>63</v>
      </c>
    </row>
    <row r="267" spans="2:12" ht="60">
      <c r="B267" s="103">
        <v>80000000</v>
      </c>
      <c r="C267" s="91" t="s">
        <v>389</v>
      </c>
      <c r="D267" s="118">
        <v>43556</v>
      </c>
      <c r="E267" s="126">
        <v>60</v>
      </c>
      <c r="F267" s="103" t="s">
        <v>58</v>
      </c>
      <c r="G267" s="103" t="s">
        <v>37</v>
      </c>
      <c r="H267" s="127">
        <v>2000000</v>
      </c>
      <c r="I267" s="127">
        <v>2000000</v>
      </c>
      <c r="J267" s="17" t="s">
        <v>38</v>
      </c>
      <c r="K267" s="17" t="s">
        <v>38</v>
      </c>
      <c r="L267" s="104" t="s">
        <v>63</v>
      </c>
    </row>
    <row r="268" spans="2:12" ht="48">
      <c r="B268" s="103">
        <v>41120000</v>
      </c>
      <c r="C268" s="91" t="s">
        <v>390</v>
      </c>
      <c r="D268" s="118">
        <v>43556</v>
      </c>
      <c r="E268" s="126">
        <v>60</v>
      </c>
      <c r="F268" s="103" t="s">
        <v>58</v>
      </c>
      <c r="G268" s="103" t="s">
        <v>37</v>
      </c>
      <c r="H268" s="127">
        <v>7000000</v>
      </c>
      <c r="I268" s="127">
        <v>7000000</v>
      </c>
      <c r="J268" s="17" t="s">
        <v>38</v>
      </c>
      <c r="K268" s="17" t="s">
        <v>38</v>
      </c>
      <c r="L268" s="104" t="s">
        <v>63</v>
      </c>
    </row>
    <row r="269" spans="2:12" ht="48">
      <c r="B269" s="103">
        <v>41120000</v>
      </c>
      <c r="C269" s="91" t="s">
        <v>391</v>
      </c>
      <c r="D269" s="118">
        <v>43556</v>
      </c>
      <c r="E269" s="126">
        <v>60</v>
      </c>
      <c r="F269" s="103" t="s">
        <v>58</v>
      </c>
      <c r="G269" s="103" t="s">
        <v>37</v>
      </c>
      <c r="H269" s="127">
        <v>4000000</v>
      </c>
      <c r="I269" s="127">
        <v>4000000</v>
      </c>
      <c r="J269" s="17" t="s">
        <v>38</v>
      </c>
      <c r="K269" s="17" t="s">
        <v>38</v>
      </c>
      <c r="L269" s="104" t="s">
        <v>63</v>
      </c>
    </row>
    <row r="270" spans="2:12" ht="72">
      <c r="B270" s="103">
        <v>80000000</v>
      </c>
      <c r="C270" s="91" t="s">
        <v>392</v>
      </c>
      <c r="D270" s="118">
        <v>43556</v>
      </c>
      <c r="E270" s="126">
        <v>60</v>
      </c>
      <c r="F270" s="103" t="s">
        <v>58</v>
      </c>
      <c r="G270" s="103" t="s">
        <v>37</v>
      </c>
      <c r="H270" s="127">
        <v>10000000</v>
      </c>
      <c r="I270" s="127">
        <v>10000000</v>
      </c>
      <c r="J270" s="17" t="s">
        <v>38</v>
      </c>
      <c r="K270" s="17" t="s">
        <v>38</v>
      </c>
      <c r="L270" s="104" t="s">
        <v>63</v>
      </c>
    </row>
    <row r="271" spans="2:12" ht="48">
      <c r="B271" s="103">
        <v>43211503</v>
      </c>
      <c r="C271" s="91" t="s">
        <v>393</v>
      </c>
      <c r="D271" s="118">
        <v>43556</v>
      </c>
      <c r="E271" s="126">
        <v>60</v>
      </c>
      <c r="F271" s="103" t="s">
        <v>58</v>
      </c>
      <c r="G271" s="103" t="s">
        <v>37</v>
      </c>
      <c r="H271" s="127">
        <v>3000000</v>
      </c>
      <c r="I271" s="127">
        <v>3000000</v>
      </c>
      <c r="J271" s="17" t="s">
        <v>38</v>
      </c>
      <c r="K271" s="17" t="s">
        <v>38</v>
      </c>
      <c r="L271" s="104" t="s">
        <v>63</v>
      </c>
    </row>
    <row r="272" spans="2:12" ht="36">
      <c r="B272" s="103">
        <v>81000000</v>
      </c>
      <c r="C272" s="91" t="s">
        <v>394</v>
      </c>
      <c r="D272" s="118">
        <v>43556</v>
      </c>
      <c r="E272" s="126">
        <v>60</v>
      </c>
      <c r="F272" s="103" t="s">
        <v>58</v>
      </c>
      <c r="G272" s="103" t="s">
        <v>37</v>
      </c>
      <c r="H272" s="127">
        <v>6000000</v>
      </c>
      <c r="I272" s="127">
        <v>6000000</v>
      </c>
      <c r="J272" s="17" t="s">
        <v>38</v>
      </c>
      <c r="K272" s="17" t="s">
        <v>38</v>
      </c>
      <c r="L272" s="104" t="s">
        <v>63</v>
      </c>
    </row>
    <row r="273" spans="2:12" ht="48">
      <c r="B273" s="103">
        <v>81000000</v>
      </c>
      <c r="C273" s="91" t="s">
        <v>395</v>
      </c>
      <c r="D273" s="118">
        <v>43556</v>
      </c>
      <c r="E273" s="126">
        <v>60</v>
      </c>
      <c r="F273" s="103" t="s">
        <v>58</v>
      </c>
      <c r="G273" s="103" t="s">
        <v>37</v>
      </c>
      <c r="H273" s="127">
        <v>4000000</v>
      </c>
      <c r="I273" s="127">
        <v>4000000</v>
      </c>
      <c r="J273" s="17" t="s">
        <v>38</v>
      </c>
      <c r="K273" s="17" t="s">
        <v>38</v>
      </c>
      <c r="L273" s="104" t="s">
        <v>63</v>
      </c>
    </row>
    <row r="274" spans="2:12" ht="48">
      <c r="B274" s="103">
        <v>81000000</v>
      </c>
      <c r="C274" s="91" t="s">
        <v>396</v>
      </c>
      <c r="D274" s="118">
        <v>43556</v>
      </c>
      <c r="E274" s="126">
        <v>60</v>
      </c>
      <c r="F274" s="103" t="s">
        <v>58</v>
      </c>
      <c r="G274" s="103" t="s">
        <v>37</v>
      </c>
      <c r="H274" s="127">
        <v>3000000</v>
      </c>
      <c r="I274" s="127">
        <v>3000000</v>
      </c>
      <c r="J274" s="17" t="s">
        <v>38</v>
      </c>
      <c r="K274" s="17" t="s">
        <v>38</v>
      </c>
      <c r="L274" s="104" t="s">
        <v>63</v>
      </c>
    </row>
    <row r="275" spans="2:12" ht="60">
      <c r="B275" s="103">
        <v>43211503</v>
      </c>
      <c r="C275" s="91" t="s">
        <v>163</v>
      </c>
      <c r="D275" s="118">
        <v>43556</v>
      </c>
      <c r="E275" s="126">
        <v>60</v>
      </c>
      <c r="F275" s="103" t="s">
        <v>58</v>
      </c>
      <c r="G275" s="103" t="s">
        <v>37</v>
      </c>
      <c r="H275" s="127">
        <v>4000000</v>
      </c>
      <c r="I275" s="127">
        <v>4000000</v>
      </c>
      <c r="J275" s="17" t="s">
        <v>38</v>
      </c>
      <c r="K275" s="17" t="s">
        <v>38</v>
      </c>
      <c r="L275" s="104" t="s">
        <v>63</v>
      </c>
    </row>
    <row r="276" spans="2:12" ht="48">
      <c r="B276" s="103">
        <v>81000000</v>
      </c>
      <c r="C276" s="91" t="s">
        <v>164</v>
      </c>
      <c r="D276" s="118">
        <v>43556</v>
      </c>
      <c r="E276" s="126">
        <v>60</v>
      </c>
      <c r="F276" s="103" t="s">
        <v>58</v>
      </c>
      <c r="G276" s="103" t="s">
        <v>37</v>
      </c>
      <c r="H276" s="127">
        <v>2000000</v>
      </c>
      <c r="I276" s="127">
        <v>2000000</v>
      </c>
      <c r="J276" s="17" t="s">
        <v>38</v>
      </c>
      <c r="K276" s="17" t="s">
        <v>38</v>
      </c>
      <c r="L276" s="104" t="s">
        <v>63</v>
      </c>
    </row>
    <row r="277" spans="2:12" ht="48">
      <c r="B277" s="103">
        <v>81000000</v>
      </c>
      <c r="C277" s="91" t="s">
        <v>397</v>
      </c>
      <c r="D277" s="118">
        <v>43556</v>
      </c>
      <c r="E277" s="126">
        <v>60</v>
      </c>
      <c r="F277" s="103" t="s">
        <v>58</v>
      </c>
      <c r="G277" s="103" t="s">
        <v>37</v>
      </c>
      <c r="H277" s="127">
        <v>2000000</v>
      </c>
      <c r="I277" s="127">
        <v>2000000</v>
      </c>
      <c r="J277" s="17" t="s">
        <v>38</v>
      </c>
      <c r="K277" s="17" t="s">
        <v>38</v>
      </c>
      <c r="L277" s="104" t="s">
        <v>63</v>
      </c>
    </row>
    <row r="278" spans="2:12" ht="60">
      <c r="B278" s="103">
        <v>81000000</v>
      </c>
      <c r="C278" s="91" t="s">
        <v>398</v>
      </c>
      <c r="D278" s="118">
        <v>43556</v>
      </c>
      <c r="E278" s="126">
        <v>60</v>
      </c>
      <c r="F278" s="103" t="s">
        <v>58</v>
      </c>
      <c r="G278" s="103" t="s">
        <v>37</v>
      </c>
      <c r="H278" s="127">
        <v>6900000</v>
      </c>
      <c r="I278" s="127">
        <v>6900000</v>
      </c>
      <c r="J278" s="17" t="s">
        <v>38</v>
      </c>
      <c r="K278" s="17" t="s">
        <v>38</v>
      </c>
      <c r="L278" s="104" t="s">
        <v>63</v>
      </c>
    </row>
    <row r="279" spans="2:12" ht="48">
      <c r="B279" s="103">
        <v>81000000</v>
      </c>
      <c r="C279" s="91" t="s">
        <v>399</v>
      </c>
      <c r="D279" s="118">
        <v>43556</v>
      </c>
      <c r="E279" s="126">
        <v>60</v>
      </c>
      <c r="F279" s="103" t="s">
        <v>58</v>
      </c>
      <c r="G279" s="103" t="s">
        <v>37</v>
      </c>
      <c r="H279" s="127">
        <v>7000000</v>
      </c>
      <c r="I279" s="127">
        <v>7000000</v>
      </c>
      <c r="J279" s="17" t="s">
        <v>38</v>
      </c>
      <c r="K279" s="17" t="s">
        <v>38</v>
      </c>
      <c r="L279" s="104" t="s">
        <v>63</v>
      </c>
    </row>
    <row r="280" spans="2:12" ht="48">
      <c r="B280" s="103">
        <v>81000000</v>
      </c>
      <c r="C280" s="91" t="s">
        <v>400</v>
      </c>
      <c r="D280" s="118">
        <v>43556</v>
      </c>
      <c r="E280" s="126">
        <v>60</v>
      </c>
      <c r="F280" s="103" t="s">
        <v>58</v>
      </c>
      <c r="G280" s="103" t="s">
        <v>37</v>
      </c>
      <c r="H280" s="127">
        <v>1800000</v>
      </c>
      <c r="I280" s="127">
        <v>1800000</v>
      </c>
      <c r="J280" s="17" t="s">
        <v>38</v>
      </c>
      <c r="K280" s="17" t="s">
        <v>38</v>
      </c>
      <c r="L280" s="104" t="s">
        <v>63</v>
      </c>
    </row>
    <row r="281" spans="2:12" ht="48">
      <c r="B281" s="103">
        <v>81000000</v>
      </c>
      <c r="C281" s="91" t="s">
        <v>401</v>
      </c>
      <c r="D281" s="118">
        <v>43556</v>
      </c>
      <c r="E281" s="126">
        <v>60</v>
      </c>
      <c r="F281" s="103" t="s">
        <v>58</v>
      </c>
      <c r="G281" s="103" t="s">
        <v>37</v>
      </c>
      <c r="H281" s="127">
        <v>5000000</v>
      </c>
      <c r="I281" s="127">
        <v>5000000</v>
      </c>
      <c r="J281" s="17" t="s">
        <v>38</v>
      </c>
      <c r="K281" s="17" t="s">
        <v>38</v>
      </c>
      <c r="L281" s="104" t="s">
        <v>63</v>
      </c>
    </row>
    <row r="282" spans="2:12" ht="48">
      <c r="B282" s="103">
        <v>81000000</v>
      </c>
      <c r="C282" s="91" t="s">
        <v>402</v>
      </c>
      <c r="D282" s="118">
        <v>43556</v>
      </c>
      <c r="E282" s="126">
        <v>60</v>
      </c>
      <c r="F282" s="103" t="s">
        <v>58</v>
      </c>
      <c r="G282" s="103" t="s">
        <v>37</v>
      </c>
      <c r="H282" s="127">
        <v>1000000</v>
      </c>
      <c r="I282" s="127">
        <v>1000000</v>
      </c>
      <c r="J282" s="17" t="s">
        <v>38</v>
      </c>
      <c r="K282" s="17" t="s">
        <v>38</v>
      </c>
      <c r="L282" s="104" t="s">
        <v>63</v>
      </c>
    </row>
    <row r="283" spans="2:12" ht="72">
      <c r="B283" s="103">
        <v>81000000</v>
      </c>
      <c r="C283" s="99" t="s">
        <v>403</v>
      </c>
      <c r="D283" s="118">
        <v>43556</v>
      </c>
      <c r="E283" s="126">
        <v>60</v>
      </c>
      <c r="F283" s="103" t="s">
        <v>58</v>
      </c>
      <c r="G283" s="103" t="s">
        <v>37</v>
      </c>
      <c r="H283" s="127">
        <v>5000000</v>
      </c>
      <c r="I283" s="127">
        <v>5000000</v>
      </c>
      <c r="J283" s="17" t="s">
        <v>38</v>
      </c>
      <c r="K283" s="17" t="s">
        <v>38</v>
      </c>
      <c r="L283" s="104" t="s">
        <v>63</v>
      </c>
    </row>
    <row r="284" spans="2:12" ht="48">
      <c r="B284" s="103">
        <v>81000000</v>
      </c>
      <c r="C284" s="99" t="s">
        <v>404</v>
      </c>
      <c r="D284" s="118">
        <v>43556</v>
      </c>
      <c r="E284" s="126">
        <v>60</v>
      </c>
      <c r="F284" s="103" t="s">
        <v>58</v>
      </c>
      <c r="G284" s="103" t="s">
        <v>37</v>
      </c>
      <c r="H284" s="127">
        <v>2700000</v>
      </c>
      <c r="I284" s="127">
        <v>2700000</v>
      </c>
      <c r="J284" s="17" t="s">
        <v>38</v>
      </c>
      <c r="K284" s="17" t="s">
        <v>38</v>
      </c>
      <c r="L284" s="104" t="s">
        <v>63</v>
      </c>
    </row>
    <row r="285" spans="2:12" ht="60">
      <c r="B285" s="103">
        <v>81000000</v>
      </c>
      <c r="C285" s="99" t="s">
        <v>405</v>
      </c>
      <c r="D285" s="118">
        <v>43556</v>
      </c>
      <c r="E285" s="126">
        <v>60</v>
      </c>
      <c r="F285" s="103" t="s">
        <v>58</v>
      </c>
      <c r="G285" s="103" t="s">
        <v>37</v>
      </c>
      <c r="H285" s="127">
        <v>1521000</v>
      </c>
      <c r="I285" s="127">
        <v>1521000</v>
      </c>
      <c r="J285" s="17" t="s">
        <v>38</v>
      </c>
      <c r="K285" s="17" t="s">
        <v>38</v>
      </c>
      <c r="L285" s="104" t="s">
        <v>63</v>
      </c>
    </row>
    <row r="286" spans="2:12" ht="60">
      <c r="B286" s="103">
        <v>81000000</v>
      </c>
      <c r="C286" s="99" t="s">
        <v>406</v>
      </c>
      <c r="D286" s="118">
        <v>43556</v>
      </c>
      <c r="E286" s="126">
        <v>60</v>
      </c>
      <c r="F286" s="103" t="s">
        <v>58</v>
      </c>
      <c r="G286" s="103" t="s">
        <v>37</v>
      </c>
      <c r="H286" s="127">
        <v>1800000</v>
      </c>
      <c r="I286" s="127">
        <v>1800000</v>
      </c>
      <c r="J286" s="17" t="s">
        <v>38</v>
      </c>
      <c r="K286" s="17" t="s">
        <v>38</v>
      </c>
      <c r="L286" s="104" t="s">
        <v>63</v>
      </c>
    </row>
    <row r="287" spans="2:12" ht="48">
      <c r="B287" s="103">
        <v>81000000</v>
      </c>
      <c r="C287" s="99" t="s">
        <v>407</v>
      </c>
      <c r="D287" s="118">
        <v>43556</v>
      </c>
      <c r="E287" s="126">
        <v>60</v>
      </c>
      <c r="F287" s="103" t="s">
        <v>58</v>
      </c>
      <c r="G287" s="103" t="s">
        <v>37</v>
      </c>
      <c r="H287" s="127">
        <v>1100000</v>
      </c>
      <c r="I287" s="127">
        <v>1100000</v>
      </c>
      <c r="J287" s="17" t="s">
        <v>38</v>
      </c>
      <c r="K287" s="17" t="s">
        <v>38</v>
      </c>
      <c r="L287" s="104" t="s">
        <v>63</v>
      </c>
    </row>
    <row r="288" spans="2:12" ht="60">
      <c r="B288" s="103">
        <v>81000000</v>
      </c>
      <c r="C288" s="99" t="s">
        <v>408</v>
      </c>
      <c r="D288" s="118">
        <v>43556</v>
      </c>
      <c r="E288" s="126">
        <v>60</v>
      </c>
      <c r="F288" s="103" t="s">
        <v>58</v>
      </c>
      <c r="G288" s="103" t="s">
        <v>37</v>
      </c>
      <c r="H288" s="127">
        <v>10000000</v>
      </c>
      <c r="I288" s="127">
        <v>10000000</v>
      </c>
      <c r="J288" s="17" t="s">
        <v>38</v>
      </c>
      <c r="K288" s="17" t="s">
        <v>38</v>
      </c>
      <c r="L288" s="104" t="s">
        <v>63</v>
      </c>
    </row>
    <row r="289" spans="2:12" ht="48">
      <c r="B289" s="103">
        <v>81000000</v>
      </c>
      <c r="C289" s="99" t="s">
        <v>409</v>
      </c>
      <c r="D289" s="118">
        <v>43556</v>
      </c>
      <c r="E289" s="126">
        <v>60</v>
      </c>
      <c r="F289" s="103" t="s">
        <v>58</v>
      </c>
      <c r="G289" s="103" t="s">
        <v>37</v>
      </c>
      <c r="H289" s="127">
        <v>4000000</v>
      </c>
      <c r="I289" s="127">
        <v>4000000</v>
      </c>
      <c r="J289" s="17" t="s">
        <v>38</v>
      </c>
      <c r="K289" s="17" t="s">
        <v>38</v>
      </c>
      <c r="L289" s="104" t="s">
        <v>63</v>
      </c>
    </row>
    <row r="290" spans="2:12" ht="48">
      <c r="B290" s="103">
        <v>81000000</v>
      </c>
      <c r="C290" s="99" t="s">
        <v>410</v>
      </c>
      <c r="D290" s="118">
        <v>43556</v>
      </c>
      <c r="E290" s="126">
        <v>60</v>
      </c>
      <c r="F290" s="103" t="s">
        <v>58</v>
      </c>
      <c r="G290" s="103" t="s">
        <v>37</v>
      </c>
      <c r="H290" s="127">
        <v>4000000</v>
      </c>
      <c r="I290" s="127">
        <v>4000000</v>
      </c>
      <c r="J290" s="17" t="s">
        <v>38</v>
      </c>
      <c r="K290" s="17" t="s">
        <v>38</v>
      </c>
      <c r="L290" s="104" t="s">
        <v>63</v>
      </c>
    </row>
    <row r="291" spans="2:12" ht="24">
      <c r="B291" s="103">
        <v>81000000</v>
      </c>
      <c r="C291" s="91" t="s">
        <v>165</v>
      </c>
      <c r="D291" s="118">
        <v>43556</v>
      </c>
      <c r="E291" s="126">
        <v>60</v>
      </c>
      <c r="F291" s="103" t="s">
        <v>58</v>
      </c>
      <c r="G291" s="103" t="s">
        <v>37</v>
      </c>
      <c r="H291" s="127">
        <v>30000000</v>
      </c>
      <c r="I291" s="127">
        <v>30000000</v>
      </c>
      <c r="J291" s="17" t="s">
        <v>38</v>
      </c>
      <c r="K291" s="17" t="s">
        <v>38</v>
      </c>
      <c r="L291" s="104" t="s">
        <v>63</v>
      </c>
    </row>
    <row r="292" spans="2:12" ht="36">
      <c r="B292" s="103">
        <v>43211503</v>
      </c>
      <c r="C292" s="91" t="s">
        <v>411</v>
      </c>
      <c r="D292" s="118">
        <v>43556</v>
      </c>
      <c r="E292" s="126">
        <v>30</v>
      </c>
      <c r="F292" s="128" t="s">
        <v>216</v>
      </c>
      <c r="G292" s="103" t="s">
        <v>37</v>
      </c>
      <c r="H292" s="127">
        <v>5000000</v>
      </c>
      <c r="I292" s="127">
        <v>5000000</v>
      </c>
      <c r="J292" s="17" t="s">
        <v>38</v>
      </c>
      <c r="K292" s="17" t="s">
        <v>38</v>
      </c>
      <c r="L292" s="104" t="s">
        <v>63</v>
      </c>
    </row>
    <row r="293" spans="2:12" ht="24">
      <c r="B293" s="103">
        <v>43211503</v>
      </c>
      <c r="C293" s="91" t="s">
        <v>166</v>
      </c>
      <c r="D293" s="118">
        <v>43556</v>
      </c>
      <c r="E293" s="126">
        <v>60</v>
      </c>
      <c r="F293" s="103" t="s">
        <v>58</v>
      </c>
      <c r="G293" s="103" t="s">
        <v>37</v>
      </c>
      <c r="H293" s="127">
        <v>1500000</v>
      </c>
      <c r="I293" s="127">
        <v>1500000</v>
      </c>
      <c r="J293" s="17" t="s">
        <v>38</v>
      </c>
      <c r="K293" s="17" t="s">
        <v>38</v>
      </c>
      <c r="L293" s="104" t="s">
        <v>63</v>
      </c>
    </row>
    <row r="294" spans="2:12" ht="36">
      <c r="B294" s="103">
        <v>43000000</v>
      </c>
      <c r="C294" s="91" t="s">
        <v>167</v>
      </c>
      <c r="D294" s="118">
        <v>43556</v>
      </c>
      <c r="E294" s="126">
        <v>60</v>
      </c>
      <c r="F294" s="103" t="s">
        <v>58</v>
      </c>
      <c r="G294" s="103" t="s">
        <v>37</v>
      </c>
      <c r="H294" s="127">
        <v>15500000</v>
      </c>
      <c r="I294" s="127">
        <v>15500000</v>
      </c>
      <c r="J294" s="17" t="s">
        <v>38</v>
      </c>
      <c r="K294" s="17" t="s">
        <v>38</v>
      </c>
      <c r="L294" s="104" t="s">
        <v>63</v>
      </c>
    </row>
    <row r="295" spans="2:12" ht="36">
      <c r="B295" s="103">
        <v>14111807</v>
      </c>
      <c r="C295" s="91" t="s">
        <v>168</v>
      </c>
      <c r="D295" s="118">
        <v>43556</v>
      </c>
      <c r="E295" s="126">
        <v>60</v>
      </c>
      <c r="F295" s="103" t="s">
        <v>58</v>
      </c>
      <c r="G295" s="103" t="s">
        <v>37</v>
      </c>
      <c r="H295" s="127">
        <v>3000000</v>
      </c>
      <c r="I295" s="127">
        <v>3000000</v>
      </c>
      <c r="J295" s="17" t="s">
        <v>38</v>
      </c>
      <c r="K295" s="17" t="s">
        <v>38</v>
      </c>
      <c r="L295" s="104" t="s">
        <v>63</v>
      </c>
    </row>
    <row r="296" spans="2:12" ht="36">
      <c r="B296" s="103">
        <v>81000000</v>
      </c>
      <c r="C296" s="91" t="s">
        <v>169</v>
      </c>
      <c r="D296" s="118">
        <v>43556</v>
      </c>
      <c r="E296" s="126">
        <v>60</v>
      </c>
      <c r="F296" s="103" t="s">
        <v>58</v>
      </c>
      <c r="G296" s="103" t="s">
        <v>37</v>
      </c>
      <c r="H296" s="127">
        <v>3450000</v>
      </c>
      <c r="I296" s="127">
        <v>3450000</v>
      </c>
      <c r="J296" s="17" t="s">
        <v>38</v>
      </c>
      <c r="K296" s="17" t="s">
        <v>38</v>
      </c>
      <c r="L296" s="104" t="s">
        <v>63</v>
      </c>
    </row>
    <row r="297" spans="2:12" ht="60">
      <c r="B297" s="103">
        <v>81000000</v>
      </c>
      <c r="C297" s="91" t="s">
        <v>412</v>
      </c>
      <c r="D297" s="118">
        <v>43556</v>
      </c>
      <c r="E297" s="126">
        <v>60</v>
      </c>
      <c r="F297" s="103" t="s">
        <v>58</v>
      </c>
      <c r="G297" s="103" t="s">
        <v>37</v>
      </c>
      <c r="H297" s="127">
        <v>3000000</v>
      </c>
      <c r="I297" s="127">
        <v>3000000</v>
      </c>
      <c r="J297" s="17" t="s">
        <v>38</v>
      </c>
      <c r="K297" s="17" t="s">
        <v>38</v>
      </c>
      <c r="L297" s="104" t="s">
        <v>63</v>
      </c>
    </row>
    <row r="298" spans="2:12" ht="84">
      <c r="B298" s="103">
        <v>81000000</v>
      </c>
      <c r="C298" s="91" t="s">
        <v>413</v>
      </c>
      <c r="D298" s="118">
        <v>43556</v>
      </c>
      <c r="E298" s="126">
        <v>60</v>
      </c>
      <c r="F298" s="103" t="s">
        <v>58</v>
      </c>
      <c r="G298" s="103" t="s">
        <v>37</v>
      </c>
      <c r="H298" s="127">
        <v>3928000</v>
      </c>
      <c r="I298" s="127">
        <v>3928000</v>
      </c>
      <c r="J298" s="17" t="s">
        <v>38</v>
      </c>
      <c r="K298" s="17" t="s">
        <v>38</v>
      </c>
      <c r="L298" s="104" t="s">
        <v>63</v>
      </c>
    </row>
    <row r="299" spans="2:12" ht="60">
      <c r="B299" s="103">
        <v>81000000</v>
      </c>
      <c r="C299" s="91" t="s">
        <v>414</v>
      </c>
      <c r="D299" s="118">
        <v>43556</v>
      </c>
      <c r="E299" s="126">
        <v>60</v>
      </c>
      <c r="F299" s="103" t="s">
        <v>58</v>
      </c>
      <c r="G299" s="103" t="s">
        <v>37</v>
      </c>
      <c r="H299" s="127">
        <v>1141045</v>
      </c>
      <c r="I299" s="127">
        <v>1141045</v>
      </c>
      <c r="J299" s="17" t="s">
        <v>38</v>
      </c>
      <c r="K299" s="17" t="s">
        <v>38</v>
      </c>
      <c r="L299" s="104" t="s">
        <v>63</v>
      </c>
    </row>
    <row r="300" spans="2:12" ht="48">
      <c r="B300" s="103">
        <v>81000000</v>
      </c>
      <c r="C300" s="91" t="s">
        <v>415</v>
      </c>
      <c r="D300" s="118">
        <v>43556</v>
      </c>
      <c r="E300" s="126">
        <v>60</v>
      </c>
      <c r="F300" s="103" t="s">
        <v>58</v>
      </c>
      <c r="G300" s="103" t="s">
        <v>37</v>
      </c>
      <c r="H300" s="127">
        <v>8700000</v>
      </c>
      <c r="I300" s="127">
        <v>8700000</v>
      </c>
      <c r="J300" s="17" t="s">
        <v>38</v>
      </c>
      <c r="K300" s="17" t="s">
        <v>38</v>
      </c>
      <c r="L300" s="104" t="s">
        <v>63</v>
      </c>
    </row>
    <row r="301" spans="2:12" ht="36">
      <c r="B301" s="103">
        <v>81000000</v>
      </c>
      <c r="C301" s="91" t="s">
        <v>416</v>
      </c>
      <c r="D301" s="118">
        <v>43556</v>
      </c>
      <c r="E301" s="126">
        <v>60</v>
      </c>
      <c r="F301" s="103" t="s">
        <v>58</v>
      </c>
      <c r="G301" s="103" t="s">
        <v>37</v>
      </c>
      <c r="H301" s="127">
        <v>3500000</v>
      </c>
      <c r="I301" s="127">
        <v>3500000</v>
      </c>
      <c r="J301" s="17" t="s">
        <v>38</v>
      </c>
      <c r="K301" s="17" t="s">
        <v>38</v>
      </c>
      <c r="L301" s="104" t="s">
        <v>63</v>
      </c>
    </row>
    <row r="302" spans="2:12" ht="48">
      <c r="B302" s="103">
        <v>81000000</v>
      </c>
      <c r="C302" s="91" t="s">
        <v>417</v>
      </c>
      <c r="D302" s="118">
        <v>43556</v>
      </c>
      <c r="E302" s="126">
        <v>60</v>
      </c>
      <c r="F302" s="103" t="s">
        <v>58</v>
      </c>
      <c r="G302" s="103" t="s">
        <v>37</v>
      </c>
      <c r="H302" s="127">
        <v>4142293</v>
      </c>
      <c r="I302" s="127">
        <v>4142293</v>
      </c>
      <c r="J302" s="17" t="s">
        <v>38</v>
      </c>
      <c r="K302" s="17" t="s">
        <v>38</v>
      </c>
      <c r="L302" s="104" t="s">
        <v>63</v>
      </c>
    </row>
    <row r="303" spans="2:12" ht="36">
      <c r="B303" s="103">
        <v>81000000</v>
      </c>
      <c r="C303" s="91" t="s">
        <v>418</v>
      </c>
      <c r="D303" s="118">
        <v>43556</v>
      </c>
      <c r="E303" s="126">
        <v>60</v>
      </c>
      <c r="F303" s="103" t="s">
        <v>58</v>
      </c>
      <c r="G303" s="103" t="s">
        <v>37</v>
      </c>
      <c r="H303" s="127">
        <v>3500000</v>
      </c>
      <c r="I303" s="127">
        <v>3500000</v>
      </c>
      <c r="J303" s="17" t="s">
        <v>38</v>
      </c>
      <c r="K303" s="17" t="s">
        <v>38</v>
      </c>
      <c r="L303" s="104" t="s">
        <v>63</v>
      </c>
    </row>
    <row r="304" spans="2:12" ht="36">
      <c r="B304" s="103">
        <v>41120000</v>
      </c>
      <c r="C304" s="91" t="s">
        <v>419</v>
      </c>
      <c r="D304" s="118">
        <v>43556</v>
      </c>
      <c r="E304" s="126">
        <v>60</v>
      </c>
      <c r="F304" s="103" t="s">
        <v>58</v>
      </c>
      <c r="G304" s="103" t="s">
        <v>37</v>
      </c>
      <c r="H304" s="127">
        <v>150000</v>
      </c>
      <c r="I304" s="127">
        <v>150000</v>
      </c>
      <c r="J304" s="17" t="s">
        <v>38</v>
      </c>
      <c r="K304" s="17" t="s">
        <v>38</v>
      </c>
      <c r="L304" s="104" t="s">
        <v>63</v>
      </c>
    </row>
    <row r="305" spans="2:12" ht="60">
      <c r="B305" s="103">
        <v>41120000</v>
      </c>
      <c r="C305" s="91" t="s">
        <v>170</v>
      </c>
      <c r="D305" s="118">
        <v>43556</v>
      </c>
      <c r="E305" s="126">
        <v>60</v>
      </c>
      <c r="F305" s="103" t="s">
        <v>58</v>
      </c>
      <c r="G305" s="103" t="s">
        <v>37</v>
      </c>
      <c r="H305" s="127">
        <v>7670000</v>
      </c>
      <c r="I305" s="127">
        <v>7670000</v>
      </c>
      <c r="J305" s="17" t="s">
        <v>38</v>
      </c>
      <c r="K305" s="17" t="s">
        <v>38</v>
      </c>
      <c r="L305" s="104" t="s">
        <v>63</v>
      </c>
    </row>
    <row r="306" spans="2:12" ht="60">
      <c r="B306" s="103">
        <v>41120000</v>
      </c>
      <c r="C306" s="91" t="s">
        <v>171</v>
      </c>
      <c r="D306" s="118">
        <v>43556</v>
      </c>
      <c r="E306" s="126">
        <v>60</v>
      </c>
      <c r="F306" s="103" t="s">
        <v>58</v>
      </c>
      <c r="G306" s="103" t="s">
        <v>37</v>
      </c>
      <c r="H306" s="127">
        <v>4800000</v>
      </c>
      <c r="I306" s="127">
        <v>4800000</v>
      </c>
      <c r="J306" s="17" t="s">
        <v>38</v>
      </c>
      <c r="K306" s="17" t="s">
        <v>38</v>
      </c>
      <c r="L306" s="104" t="s">
        <v>63</v>
      </c>
    </row>
    <row r="307" spans="2:12" ht="60">
      <c r="B307" s="103">
        <v>41120000</v>
      </c>
      <c r="C307" s="91" t="s">
        <v>172</v>
      </c>
      <c r="D307" s="118">
        <v>43556</v>
      </c>
      <c r="E307" s="126">
        <v>60</v>
      </c>
      <c r="F307" s="103" t="s">
        <v>58</v>
      </c>
      <c r="G307" s="103" t="s">
        <v>37</v>
      </c>
      <c r="H307" s="127">
        <v>104400</v>
      </c>
      <c r="I307" s="127">
        <v>104400</v>
      </c>
      <c r="J307" s="17" t="s">
        <v>38</v>
      </c>
      <c r="K307" s="17" t="s">
        <v>38</v>
      </c>
      <c r="L307" s="104" t="s">
        <v>63</v>
      </c>
    </row>
    <row r="308" spans="2:12" ht="60">
      <c r="B308" s="103">
        <v>41120000</v>
      </c>
      <c r="C308" s="91" t="s">
        <v>173</v>
      </c>
      <c r="D308" s="118">
        <v>43556</v>
      </c>
      <c r="E308" s="126">
        <v>60</v>
      </c>
      <c r="F308" s="103" t="s">
        <v>58</v>
      </c>
      <c r="G308" s="103" t="s">
        <v>37</v>
      </c>
      <c r="H308" s="127">
        <v>2304000</v>
      </c>
      <c r="I308" s="127">
        <v>2304000</v>
      </c>
      <c r="J308" s="17" t="s">
        <v>38</v>
      </c>
      <c r="K308" s="17" t="s">
        <v>38</v>
      </c>
      <c r="L308" s="104" t="s">
        <v>63</v>
      </c>
    </row>
    <row r="309" spans="2:12" ht="72">
      <c r="B309" s="103">
        <v>41120000</v>
      </c>
      <c r="C309" s="91" t="s">
        <v>174</v>
      </c>
      <c r="D309" s="118">
        <v>43556</v>
      </c>
      <c r="E309" s="126">
        <v>60</v>
      </c>
      <c r="F309" s="103" t="s">
        <v>58</v>
      </c>
      <c r="G309" s="103" t="s">
        <v>37</v>
      </c>
      <c r="H309" s="127">
        <v>240000</v>
      </c>
      <c r="I309" s="127">
        <v>240000</v>
      </c>
      <c r="J309" s="17" t="s">
        <v>38</v>
      </c>
      <c r="K309" s="17" t="s">
        <v>38</v>
      </c>
      <c r="L309" s="104" t="s">
        <v>63</v>
      </c>
    </row>
    <row r="310" spans="2:12" ht="72">
      <c r="B310" s="103">
        <v>41120000</v>
      </c>
      <c r="C310" s="91" t="s">
        <v>175</v>
      </c>
      <c r="D310" s="118">
        <v>43556</v>
      </c>
      <c r="E310" s="126">
        <v>60</v>
      </c>
      <c r="F310" s="103" t="s">
        <v>58</v>
      </c>
      <c r="G310" s="103" t="s">
        <v>37</v>
      </c>
      <c r="H310" s="127">
        <v>5076000</v>
      </c>
      <c r="I310" s="127">
        <v>5076000</v>
      </c>
      <c r="J310" s="17" t="s">
        <v>38</v>
      </c>
      <c r="K310" s="17" t="s">
        <v>38</v>
      </c>
      <c r="L310" s="104" t="s">
        <v>63</v>
      </c>
    </row>
    <row r="311" spans="2:12" ht="72">
      <c r="B311" s="103">
        <v>81000000</v>
      </c>
      <c r="C311" s="91" t="s">
        <v>420</v>
      </c>
      <c r="D311" s="118">
        <v>43556</v>
      </c>
      <c r="E311" s="126">
        <v>60</v>
      </c>
      <c r="F311" s="103" t="s">
        <v>58</v>
      </c>
      <c r="G311" s="103" t="s">
        <v>37</v>
      </c>
      <c r="H311" s="127">
        <v>1500000</v>
      </c>
      <c r="I311" s="127">
        <v>1500000</v>
      </c>
      <c r="J311" s="17" t="s">
        <v>38</v>
      </c>
      <c r="K311" s="17" t="s">
        <v>38</v>
      </c>
      <c r="L311" s="104" t="s">
        <v>63</v>
      </c>
    </row>
    <row r="312" spans="2:12" ht="24">
      <c r="B312" s="103">
        <v>81000000</v>
      </c>
      <c r="C312" s="85" t="s">
        <v>176</v>
      </c>
      <c r="D312" s="118">
        <v>43556</v>
      </c>
      <c r="E312" s="126">
        <v>60</v>
      </c>
      <c r="F312" s="103" t="s">
        <v>58</v>
      </c>
      <c r="G312" s="103" t="s">
        <v>37</v>
      </c>
      <c r="H312" s="127">
        <v>500000</v>
      </c>
      <c r="I312" s="127">
        <v>500000</v>
      </c>
      <c r="J312" s="17" t="s">
        <v>38</v>
      </c>
      <c r="K312" s="17" t="s">
        <v>38</v>
      </c>
      <c r="L312" s="104" t="s">
        <v>63</v>
      </c>
    </row>
    <row r="313" spans="2:12" ht="36">
      <c r="B313" s="103">
        <v>41120000</v>
      </c>
      <c r="C313" s="85" t="s">
        <v>421</v>
      </c>
      <c r="D313" s="118">
        <v>43556</v>
      </c>
      <c r="E313" s="126">
        <v>60</v>
      </c>
      <c r="F313" s="103" t="s">
        <v>58</v>
      </c>
      <c r="G313" s="103" t="s">
        <v>37</v>
      </c>
      <c r="H313" s="127">
        <v>2500000</v>
      </c>
      <c r="I313" s="127">
        <v>2500000</v>
      </c>
      <c r="J313" s="17" t="s">
        <v>38</v>
      </c>
      <c r="K313" s="17" t="s">
        <v>38</v>
      </c>
      <c r="L313" s="104" t="s">
        <v>63</v>
      </c>
    </row>
    <row r="314" spans="2:12" ht="36">
      <c r="B314" s="103">
        <v>90121502</v>
      </c>
      <c r="C314" s="85" t="s">
        <v>70</v>
      </c>
      <c r="D314" s="118">
        <v>43494</v>
      </c>
      <c r="E314" s="103">
        <v>330</v>
      </c>
      <c r="F314" s="103" t="s">
        <v>216</v>
      </c>
      <c r="G314" s="103" t="s">
        <v>37</v>
      </c>
      <c r="H314" s="127">
        <v>30000000</v>
      </c>
      <c r="I314" s="127">
        <v>30000000</v>
      </c>
      <c r="J314" s="17" t="s">
        <v>38</v>
      </c>
      <c r="K314" s="17" t="s">
        <v>38</v>
      </c>
      <c r="L314" s="104" t="s">
        <v>69</v>
      </c>
    </row>
    <row r="315" spans="2:12" ht="36">
      <c r="B315" s="103">
        <v>80111600</v>
      </c>
      <c r="C315" s="85" t="s">
        <v>143</v>
      </c>
      <c r="D315" s="118">
        <v>43467</v>
      </c>
      <c r="E315" s="103">
        <v>240</v>
      </c>
      <c r="F315" s="103" t="s">
        <v>58</v>
      </c>
      <c r="G315" s="103" t="s">
        <v>37</v>
      </c>
      <c r="H315" s="127">
        <v>25593600</v>
      </c>
      <c r="I315" s="127">
        <v>25593600</v>
      </c>
      <c r="J315" s="17" t="s">
        <v>38</v>
      </c>
      <c r="K315" s="17" t="s">
        <v>38</v>
      </c>
      <c r="L315" s="104" t="s">
        <v>227</v>
      </c>
    </row>
    <row r="316" spans="2:12" ht="48">
      <c r="B316" s="103">
        <v>80111600</v>
      </c>
      <c r="C316" s="85" t="s">
        <v>144</v>
      </c>
      <c r="D316" s="118">
        <v>43467</v>
      </c>
      <c r="E316" s="103">
        <v>225</v>
      </c>
      <c r="F316" s="103" t="s">
        <v>58</v>
      </c>
      <c r="G316" s="103" t="s">
        <v>37</v>
      </c>
      <c r="H316" s="127">
        <v>23994000</v>
      </c>
      <c r="I316" s="127">
        <v>23994000</v>
      </c>
      <c r="J316" s="17" t="s">
        <v>38</v>
      </c>
      <c r="K316" s="17" t="s">
        <v>38</v>
      </c>
      <c r="L316" s="104" t="s">
        <v>227</v>
      </c>
    </row>
    <row r="317" spans="2:12" ht="36">
      <c r="B317" s="103">
        <v>90121502</v>
      </c>
      <c r="C317" s="85" t="s">
        <v>70</v>
      </c>
      <c r="D317" s="118">
        <v>43494</v>
      </c>
      <c r="E317" s="103">
        <v>330</v>
      </c>
      <c r="F317" s="103" t="s">
        <v>216</v>
      </c>
      <c r="G317" s="103" t="s">
        <v>37</v>
      </c>
      <c r="H317" s="127">
        <v>40000000</v>
      </c>
      <c r="I317" s="127">
        <v>40000000</v>
      </c>
      <c r="J317" s="17" t="s">
        <v>38</v>
      </c>
      <c r="K317" s="17" t="s">
        <v>38</v>
      </c>
      <c r="L317" s="104" t="s">
        <v>69</v>
      </c>
    </row>
    <row r="318" spans="2:12" ht="36">
      <c r="B318" s="104">
        <v>78111800</v>
      </c>
      <c r="C318" s="90" t="s">
        <v>134</v>
      </c>
      <c r="D318" s="123">
        <v>43486</v>
      </c>
      <c r="E318" s="104">
        <v>180</v>
      </c>
      <c r="F318" s="129" t="s">
        <v>44</v>
      </c>
      <c r="G318" s="103" t="s">
        <v>37</v>
      </c>
      <c r="H318" s="127">
        <v>6000000</v>
      </c>
      <c r="I318" s="127">
        <v>6000000</v>
      </c>
      <c r="J318" s="17" t="s">
        <v>38</v>
      </c>
      <c r="K318" s="17" t="s">
        <v>38</v>
      </c>
      <c r="L318" s="103" t="s">
        <v>223</v>
      </c>
    </row>
    <row r="319" spans="2:12" ht="36">
      <c r="B319" s="104">
        <v>78111800</v>
      </c>
      <c r="C319" s="90" t="s">
        <v>422</v>
      </c>
      <c r="D319" s="123">
        <v>43584</v>
      </c>
      <c r="E319" s="104">
        <v>180</v>
      </c>
      <c r="F319" s="129" t="s">
        <v>44</v>
      </c>
      <c r="G319" s="103" t="s">
        <v>37</v>
      </c>
      <c r="H319" s="127">
        <v>30380000</v>
      </c>
      <c r="I319" s="127">
        <v>30380000</v>
      </c>
      <c r="J319" s="17" t="s">
        <v>38</v>
      </c>
      <c r="K319" s="17" t="s">
        <v>38</v>
      </c>
      <c r="L319" s="103" t="s">
        <v>223</v>
      </c>
    </row>
    <row r="320" spans="2:12" ht="36">
      <c r="B320" s="103">
        <v>10122100</v>
      </c>
      <c r="C320" s="89" t="s">
        <v>135</v>
      </c>
      <c r="D320" s="123">
        <v>43486</v>
      </c>
      <c r="E320" s="104">
        <v>300</v>
      </c>
      <c r="F320" s="129" t="s">
        <v>44</v>
      </c>
      <c r="G320" s="103" t="s">
        <v>37</v>
      </c>
      <c r="H320" s="127">
        <v>200000000</v>
      </c>
      <c r="I320" s="127">
        <v>200000000</v>
      </c>
      <c r="J320" s="17" t="s">
        <v>38</v>
      </c>
      <c r="K320" s="17" t="s">
        <v>38</v>
      </c>
      <c r="L320" s="104" t="s">
        <v>224</v>
      </c>
    </row>
    <row r="321" spans="2:12" ht="24">
      <c r="B321" s="105">
        <v>51101500</v>
      </c>
      <c r="C321" s="100" t="s">
        <v>45</v>
      </c>
      <c r="D321" s="123">
        <v>43486</v>
      </c>
      <c r="E321" s="104">
        <v>30</v>
      </c>
      <c r="F321" s="128" t="s">
        <v>36</v>
      </c>
      <c r="G321" s="103" t="s">
        <v>37</v>
      </c>
      <c r="H321" s="127">
        <v>20000000</v>
      </c>
      <c r="I321" s="127">
        <v>20000000</v>
      </c>
      <c r="J321" s="17" t="s">
        <v>38</v>
      </c>
      <c r="K321" s="17" t="s">
        <v>38</v>
      </c>
      <c r="L321" s="104" t="s">
        <v>224</v>
      </c>
    </row>
    <row r="322" spans="2:12" ht="24">
      <c r="B322" s="105">
        <v>80111620</v>
      </c>
      <c r="C322" s="100" t="s">
        <v>423</v>
      </c>
      <c r="D322" s="123">
        <v>43522</v>
      </c>
      <c r="E322" s="104">
        <v>240</v>
      </c>
      <c r="F322" s="128" t="s">
        <v>36</v>
      </c>
      <c r="G322" s="103" t="s">
        <v>37</v>
      </c>
      <c r="H322" s="127">
        <v>14032000</v>
      </c>
      <c r="I322" s="127">
        <v>14032000</v>
      </c>
      <c r="J322" s="17" t="s">
        <v>38</v>
      </c>
      <c r="K322" s="17" t="s">
        <v>38</v>
      </c>
      <c r="L322" s="104" t="s">
        <v>224</v>
      </c>
    </row>
    <row r="323" spans="2:12" ht="36">
      <c r="B323" s="104">
        <v>80111601</v>
      </c>
      <c r="C323" s="89" t="s">
        <v>138</v>
      </c>
      <c r="D323" s="123">
        <v>43486</v>
      </c>
      <c r="E323" s="104">
        <v>120</v>
      </c>
      <c r="F323" s="129" t="s">
        <v>44</v>
      </c>
      <c r="G323" s="103" t="s">
        <v>37</v>
      </c>
      <c r="H323" s="127">
        <v>5000000</v>
      </c>
      <c r="I323" s="127">
        <v>5000000</v>
      </c>
      <c r="J323" s="17" t="s">
        <v>38</v>
      </c>
      <c r="K323" s="17" t="s">
        <v>38</v>
      </c>
      <c r="L323" s="104" t="s">
        <v>224</v>
      </c>
    </row>
    <row r="324" spans="2:12" ht="36">
      <c r="B324" s="103">
        <v>81000000</v>
      </c>
      <c r="C324" s="91" t="s">
        <v>424</v>
      </c>
      <c r="D324" s="118">
        <v>43556</v>
      </c>
      <c r="E324" s="126">
        <v>300</v>
      </c>
      <c r="F324" s="103" t="s">
        <v>58</v>
      </c>
      <c r="G324" s="103" t="s">
        <v>37</v>
      </c>
      <c r="H324" s="127">
        <v>34188583</v>
      </c>
      <c r="I324" s="127">
        <v>34188583</v>
      </c>
      <c r="J324" s="17" t="s">
        <v>38</v>
      </c>
      <c r="K324" s="17" t="s">
        <v>38</v>
      </c>
      <c r="L324" s="104" t="s">
        <v>509</v>
      </c>
    </row>
    <row r="325" spans="2:12" ht="36">
      <c r="B325" s="103">
        <v>81000000</v>
      </c>
      <c r="C325" s="91" t="s">
        <v>425</v>
      </c>
      <c r="D325" s="118">
        <v>43556</v>
      </c>
      <c r="E325" s="126">
        <v>300</v>
      </c>
      <c r="F325" s="103" t="s">
        <v>58</v>
      </c>
      <c r="G325" s="103" t="s">
        <v>37</v>
      </c>
      <c r="H325" s="127">
        <v>20513150</v>
      </c>
      <c r="I325" s="127">
        <v>20513150</v>
      </c>
      <c r="J325" s="17" t="s">
        <v>38</v>
      </c>
      <c r="K325" s="17" t="s">
        <v>38</v>
      </c>
      <c r="L325" s="104" t="s">
        <v>509</v>
      </c>
    </row>
    <row r="326" spans="2:12" ht="36">
      <c r="B326" s="103">
        <v>81000000</v>
      </c>
      <c r="C326" s="91" t="s">
        <v>426</v>
      </c>
      <c r="D326" s="118">
        <v>43556</v>
      </c>
      <c r="E326" s="126">
        <v>300</v>
      </c>
      <c r="F326" s="103" t="s">
        <v>58</v>
      </c>
      <c r="G326" s="103" t="s">
        <v>37</v>
      </c>
      <c r="H326" s="127">
        <v>42979933</v>
      </c>
      <c r="I326" s="127">
        <v>42979933</v>
      </c>
      <c r="J326" s="17" t="s">
        <v>38</v>
      </c>
      <c r="K326" s="17" t="s">
        <v>38</v>
      </c>
      <c r="L326" s="104" t="s">
        <v>509</v>
      </c>
    </row>
    <row r="327" spans="2:12" ht="36">
      <c r="B327" s="103">
        <v>81000000</v>
      </c>
      <c r="C327" s="91" t="s">
        <v>427</v>
      </c>
      <c r="D327" s="118">
        <v>43556</v>
      </c>
      <c r="E327" s="126">
        <v>300</v>
      </c>
      <c r="F327" s="103" t="s">
        <v>58</v>
      </c>
      <c r="G327" s="103" t="s">
        <v>37</v>
      </c>
      <c r="H327" s="127">
        <v>48840833</v>
      </c>
      <c r="I327" s="127">
        <v>48840833</v>
      </c>
      <c r="J327" s="17" t="s">
        <v>38</v>
      </c>
      <c r="K327" s="17" t="s">
        <v>38</v>
      </c>
      <c r="L327" s="104" t="s">
        <v>509</v>
      </c>
    </row>
    <row r="328" spans="2:12" ht="36">
      <c r="B328" s="103">
        <v>81000000</v>
      </c>
      <c r="C328" s="91" t="s">
        <v>428</v>
      </c>
      <c r="D328" s="118">
        <v>43556</v>
      </c>
      <c r="E328" s="126">
        <v>300</v>
      </c>
      <c r="F328" s="103" t="s">
        <v>58</v>
      </c>
      <c r="G328" s="103" t="s">
        <v>37</v>
      </c>
      <c r="H328" s="127">
        <v>53724917</v>
      </c>
      <c r="I328" s="127">
        <v>53724917</v>
      </c>
      <c r="J328" s="17" t="s">
        <v>38</v>
      </c>
      <c r="K328" s="17" t="s">
        <v>38</v>
      </c>
      <c r="L328" s="104" t="s">
        <v>509</v>
      </c>
    </row>
    <row r="329" spans="2:12" ht="48">
      <c r="B329" s="103">
        <v>81000000</v>
      </c>
      <c r="C329" s="91" t="s">
        <v>429</v>
      </c>
      <c r="D329" s="118">
        <v>43503</v>
      </c>
      <c r="E329" s="126">
        <v>21</v>
      </c>
      <c r="F329" s="103" t="s">
        <v>58</v>
      </c>
      <c r="G329" s="103" t="s">
        <v>37</v>
      </c>
      <c r="H329" s="127">
        <v>7000000</v>
      </c>
      <c r="I329" s="127">
        <v>7000000</v>
      </c>
      <c r="J329" s="17" t="s">
        <v>38</v>
      </c>
      <c r="K329" s="17" t="s">
        <v>38</v>
      </c>
      <c r="L329" s="104" t="s">
        <v>509</v>
      </c>
    </row>
    <row r="330" spans="2:12" ht="60">
      <c r="B330" s="103">
        <v>81000000</v>
      </c>
      <c r="C330" s="91" t="s">
        <v>430</v>
      </c>
      <c r="D330" s="118">
        <v>43503</v>
      </c>
      <c r="E330" s="126">
        <v>21</v>
      </c>
      <c r="F330" s="103" t="s">
        <v>58</v>
      </c>
      <c r="G330" s="103" t="s">
        <v>37</v>
      </c>
      <c r="H330" s="127">
        <v>10000000</v>
      </c>
      <c r="I330" s="127">
        <v>10000000</v>
      </c>
      <c r="J330" s="17" t="s">
        <v>38</v>
      </c>
      <c r="K330" s="17" t="s">
        <v>38</v>
      </c>
      <c r="L330" s="104" t="s">
        <v>509</v>
      </c>
    </row>
    <row r="331" spans="2:12" ht="60">
      <c r="B331" s="103">
        <v>81000000</v>
      </c>
      <c r="C331" s="91" t="s">
        <v>431</v>
      </c>
      <c r="D331" s="118">
        <v>43503</v>
      </c>
      <c r="E331" s="126">
        <v>21</v>
      </c>
      <c r="F331" s="103" t="s">
        <v>58</v>
      </c>
      <c r="G331" s="103" t="s">
        <v>37</v>
      </c>
      <c r="H331" s="127">
        <v>7531531</v>
      </c>
      <c r="I331" s="127">
        <v>7531531</v>
      </c>
      <c r="J331" s="17" t="s">
        <v>38</v>
      </c>
      <c r="K331" s="17" t="s">
        <v>38</v>
      </c>
      <c r="L331" s="104" t="s">
        <v>509</v>
      </c>
    </row>
    <row r="332" spans="2:12" ht="36">
      <c r="B332" s="103">
        <v>81101800</v>
      </c>
      <c r="C332" s="91" t="s">
        <v>432</v>
      </c>
      <c r="D332" s="118">
        <v>43487</v>
      </c>
      <c r="E332" s="126">
        <v>21</v>
      </c>
      <c r="F332" s="103" t="s">
        <v>58</v>
      </c>
      <c r="G332" s="103" t="s">
        <v>37</v>
      </c>
      <c r="H332" s="127">
        <v>11909820</v>
      </c>
      <c r="I332" s="127">
        <v>11909820</v>
      </c>
      <c r="J332" s="17" t="s">
        <v>38</v>
      </c>
      <c r="K332" s="17" t="s">
        <v>38</v>
      </c>
      <c r="L332" s="104" t="s">
        <v>509</v>
      </c>
    </row>
    <row r="333" spans="2:12" ht="36">
      <c r="B333" s="103">
        <v>81101800</v>
      </c>
      <c r="C333" s="91" t="s">
        <v>433</v>
      </c>
      <c r="D333" s="118">
        <v>43584</v>
      </c>
      <c r="E333" s="126">
        <v>38</v>
      </c>
      <c r="F333" s="103" t="s">
        <v>58</v>
      </c>
      <c r="G333" s="103" t="s">
        <v>37</v>
      </c>
      <c r="H333" s="127">
        <v>11604977</v>
      </c>
      <c r="I333" s="127">
        <v>11604977</v>
      </c>
      <c r="J333" s="17" t="s">
        <v>38</v>
      </c>
      <c r="K333" s="17" t="s">
        <v>38</v>
      </c>
      <c r="L333" s="104" t="s">
        <v>509</v>
      </c>
    </row>
    <row r="334" spans="2:12" ht="36">
      <c r="B334" s="103">
        <v>80111620</v>
      </c>
      <c r="C334" s="91" t="s">
        <v>434</v>
      </c>
      <c r="D334" s="118">
        <v>43559</v>
      </c>
      <c r="E334" s="126">
        <v>60</v>
      </c>
      <c r="F334" s="103" t="s">
        <v>58</v>
      </c>
      <c r="G334" s="103" t="s">
        <v>37</v>
      </c>
      <c r="H334" s="127">
        <v>8400000</v>
      </c>
      <c r="I334" s="127">
        <v>8400000</v>
      </c>
      <c r="J334" s="17" t="s">
        <v>38</v>
      </c>
      <c r="K334" s="17" t="s">
        <v>38</v>
      </c>
      <c r="L334" s="104" t="s">
        <v>509</v>
      </c>
    </row>
    <row r="335" spans="2:12" ht="24">
      <c r="B335" s="103">
        <v>80111620</v>
      </c>
      <c r="C335" s="91" t="s">
        <v>435</v>
      </c>
      <c r="D335" s="118">
        <v>43584</v>
      </c>
      <c r="E335" s="126">
        <v>60</v>
      </c>
      <c r="F335" s="103" t="s">
        <v>58</v>
      </c>
      <c r="G335" s="103" t="s">
        <v>37</v>
      </c>
      <c r="H335" s="127">
        <v>4200000</v>
      </c>
      <c r="I335" s="127">
        <v>4200000</v>
      </c>
      <c r="J335" s="17" t="s">
        <v>38</v>
      </c>
      <c r="K335" s="17" t="s">
        <v>38</v>
      </c>
      <c r="L335" s="104" t="s">
        <v>509</v>
      </c>
    </row>
    <row r="336" spans="2:12" ht="48">
      <c r="B336" s="103">
        <v>80111620</v>
      </c>
      <c r="C336" s="91" t="s">
        <v>436</v>
      </c>
      <c r="D336" s="118">
        <v>43584</v>
      </c>
      <c r="E336" s="126">
        <v>60</v>
      </c>
      <c r="F336" s="103" t="s">
        <v>58</v>
      </c>
      <c r="G336" s="103" t="s">
        <v>37</v>
      </c>
      <c r="H336" s="127">
        <v>2300000</v>
      </c>
      <c r="I336" s="127">
        <v>2300000</v>
      </c>
      <c r="J336" s="17" t="s">
        <v>38</v>
      </c>
      <c r="K336" s="17" t="s">
        <v>38</v>
      </c>
      <c r="L336" s="104" t="s">
        <v>509</v>
      </c>
    </row>
    <row r="337" spans="2:12" ht="36">
      <c r="B337" s="103">
        <v>77121504</v>
      </c>
      <c r="C337" s="91" t="s">
        <v>437</v>
      </c>
      <c r="D337" s="118">
        <v>43559</v>
      </c>
      <c r="E337" s="126">
        <v>60</v>
      </c>
      <c r="F337" s="103" t="s">
        <v>58</v>
      </c>
      <c r="G337" s="103" t="s">
        <v>37</v>
      </c>
      <c r="H337" s="127">
        <v>5801250</v>
      </c>
      <c r="I337" s="127">
        <v>5801250</v>
      </c>
      <c r="J337" s="17" t="s">
        <v>38</v>
      </c>
      <c r="K337" s="17" t="s">
        <v>38</v>
      </c>
      <c r="L337" s="104" t="s">
        <v>509</v>
      </c>
    </row>
    <row r="338" spans="2:12" ht="24">
      <c r="B338" s="103">
        <v>80000000</v>
      </c>
      <c r="C338" s="91" t="s">
        <v>438</v>
      </c>
      <c r="D338" s="118">
        <v>43559</v>
      </c>
      <c r="E338" s="126">
        <v>60</v>
      </c>
      <c r="F338" s="103" t="s">
        <v>58</v>
      </c>
      <c r="G338" s="103" t="s">
        <v>37</v>
      </c>
      <c r="H338" s="127">
        <v>18981095</v>
      </c>
      <c r="I338" s="127">
        <v>18981095</v>
      </c>
      <c r="J338" s="17" t="s">
        <v>38</v>
      </c>
      <c r="K338" s="17" t="s">
        <v>38</v>
      </c>
      <c r="L338" s="104" t="s">
        <v>509</v>
      </c>
    </row>
    <row r="339" spans="2:12" ht="24">
      <c r="B339" s="103">
        <v>80000000</v>
      </c>
      <c r="C339" s="91" t="s">
        <v>439</v>
      </c>
      <c r="D339" s="118">
        <v>43584</v>
      </c>
      <c r="E339" s="126">
        <v>60</v>
      </c>
      <c r="F339" s="103" t="s">
        <v>58</v>
      </c>
      <c r="G339" s="103" t="s">
        <v>37</v>
      </c>
      <c r="H339" s="127">
        <v>9412463</v>
      </c>
      <c r="I339" s="127">
        <v>9412463</v>
      </c>
      <c r="J339" s="17" t="s">
        <v>38</v>
      </c>
      <c r="K339" s="17" t="s">
        <v>38</v>
      </c>
      <c r="L339" s="104" t="s">
        <v>509</v>
      </c>
    </row>
    <row r="340" spans="2:12" ht="36">
      <c r="B340" s="103">
        <v>86101709</v>
      </c>
      <c r="C340" s="91" t="s">
        <v>440</v>
      </c>
      <c r="D340" s="118">
        <v>43559</v>
      </c>
      <c r="E340" s="126">
        <v>60</v>
      </c>
      <c r="F340" s="103" t="s">
        <v>216</v>
      </c>
      <c r="G340" s="103" t="s">
        <v>37</v>
      </c>
      <c r="H340" s="127">
        <v>368900</v>
      </c>
      <c r="I340" s="127">
        <v>368900</v>
      </c>
      <c r="J340" s="17" t="s">
        <v>38</v>
      </c>
      <c r="K340" s="17" t="s">
        <v>38</v>
      </c>
      <c r="L340" s="104" t="s">
        <v>509</v>
      </c>
    </row>
    <row r="341" spans="2:12" ht="36">
      <c r="B341" s="103">
        <v>81101800</v>
      </c>
      <c r="C341" s="91" t="s">
        <v>441</v>
      </c>
      <c r="D341" s="118">
        <v>43503</v>
      </c>
      <c r="E341" s="126">
        <v>21</v>
      </c>
      <c r="F341" s="103" t="s">
        <v>216</v>
      </c>
      <c r="G341" s="103" t="s">
        <v>37</v>
      </c>
      <c r="H341" s="127">
        <v>10736525</v>
      </c>
      <c r="I341" s="127">
        <v>10736525</v>
      </c>
      <c r="J341" s="17" t="s">
        <v>38</v>
      </c>
      <c r="K341" s="17" t="s">
        <v>38</v>
      </c>
      <c r="L341" s="104" t="s">
        <v>509</v>
      </c>
    </row>
    <row r="342" spans="2:12" ht="36">
      <c r="B342" s="105">
        <v>72154110</v>
      </c>
      <c r="C342" s="89" t="s">
        <v>442</v>
      </c>
      <c r="D342" s="123">
        <v>43486</v>
      </c>
      <c r="E342" s="104">
        <v>30</v>
      </c>
      <c r="F342" s="129" t="s">
        <v>44</v>
      </c>
      <c r="G342" s="103" t="s">
        <v>37</v>
      </c>
      <c r="H342" s="127">
        <v>2856000</v>
      </c>
      <c r="I342" s="127">
        <v>2856000</v>
      </c>
      <c r="J342" s="17" t="s">
        <v>38</v>
      </c>
      <c r="K342" s="17" t="s">
        <v>38</v>
      </c>
      <c r="L342" s="104" t="s">
        <v>224</v>
      </c>
    </row>
    <row r="343" spans="2:12" ht="36">
      <c r="B343" s="105">
        <v>10100000</v>
      </c>
      <c r="C343" s="89" t="s">
        <v>443</v>
      </c>
      <c r="D343" s="123">
        <v>43608</v>
      </c>
      <c r="E343" s="104">
        <v>60</v>
      </c>
      <c r="F343" s="129" t="s">
        <v>44</v>
      </c>
      <c r="G343" s="103" t="s">
        <v>37</v>
      </c>
      <c r="H343" s="127">
        <v>25508250</v>
      </c>
      <c r="I343" s="127">
        <v>25508250</v>
      </c>
      <c r="J343" s="17" t="s">
        <v>38</v>
      </c>
      <c r="K343" s="17" t="s">
        <v>38</v>
      </c>
      <c r="L343" s="104" t="s">
        <v>224</v>
      </c>
    </row>
    <row r="344" spans="2:12" ht="48">
      <c r="B344" s="110">
        <v>80111600</v>
      </c>
      <c r="C344" s="89" t="s">
        <v>444</v>
      </c>
      <c r="D344" s="122">
        <v>43522</v>
      </c>
      <c r="E344" s="104">
        <v>270</v>
      </c>
      <c r="F344" s="128" t="s">
        <v>36</v>
      </c>
      <c r="G344" s="103" t="s">
        <v>57</v>
      </c>
      <c r="H344" s="127">
        <v>19504800</v>
      </c>
      <c r="I344" s="127">
        <v>19504800</v>
      </c>
      <c r="J344" s="17" t="s">
        <v>38</v>
      </c>
      <c r="K344" s="17" t="s">
        <v>38</v>
      </c>
      <c r="L344" s="103" t="s">
        <v>237</v>
      </c>
    </row>
    <row r="345" spans="2:12" ht="24">
      <c r="B345" s="103">
        <v>81120000</v>
      </c>
      <c r="C345" s="85" t="s">
        <v>192</v>
      </c>
      <c r="D345" s="118">
        <v>43494</v>
      </c>
      <c r="E345" s="103">
        <v>360</v>
      </c>
      <c r="F345" s="103" t="s">
        <v>58</v>
      </c>
      <c r="G345" s="103" t="s">
        <v>37</v>
      </c>
      <c r="H345" s="127">
        <v>30000000</v>
      </c>
      <c r="I345" s="127">
        <v>30000000</v>
      </c>
      <c r="J345" s="17" t="s">
        <v>38</v>
      </c>
      <c r="K345" s="17" t="s">
        <v>38</v>
      </c>
      <c r="L345" s="104" t="s">
        <v>237</v>
      </c>
    </row>
    <row r="346" spans="2:12" ht="36">
      <c r="B346" s="103">
        <v>43211700</v>
      </c>
      <c r="C346" s="85" t="s">
        <v>62</v>
      </c>
      <c r="D346" s="118">
        <v>43494</v>
      </c>
      <c r="E346" s="103">
        <v>180</v>
      </c>
      <c r="F346" s="128" t="s">
        <v>216</v>
      </c>
      <c r="G346" s="103" t="s">
        <v>37</v>
      </c>
      <c r="H346" s="127">
        <v>30000000</v>
      </c>
      <c r="I346" s="127">
        <v>30000000</v>
      </c>
      <c r="J346" s="17" t="s">
        <v>38</v>
      </c>
      <c r="K346" s="17" t="s">
        <v>38</v>
      </c>
      <c r="L346" s="104" t="s">
        <v>237</v>
      </c>
    </row>
    <row r="347" spans="2:12" ht="36">
      <c r="B347" s="103">
        <v>43211700</v>
      </c>
      <c r="C347" s="85" t="s">
        <v>445</v>
      </c>
      <c r="D347" s="118">
        <v>43585</v>
      </c>
      <c r="E347" s="103">
        <v>30</v>
      </c>
      <c r="F347" s="128" t="s">
        <v>216</v>
      </c>
      <c r="G347" s="103" t="s">
        <v>37</v>
      </c>
      <c r="H347" s="127">
        <v>34870000</v>
      </c>
      <c r="I347" s="127">
        <v>34870000</v>
      </c>
      <c r="J347" s="17" t="s">
        <v>38</v>
      </c>
      <c r="K347" s="17" t="s">
        <v>38</v>
      </c>
      <c r="L347" s="104" t="s">
        <v>237</v>
      </c>
    </row>
    <row r="348" spans="2:12" ht="24">
      <c r="B348" s="103">
        <v>81120000</v>
      </c>
      <c r="C348" s="85" t="s">
        <v>193</v>
      </c>
      <c r="D348" s="118">
        <v>43497</v>
      </c>
      <c r="E348" s="103">
        <v>180</v>
      </c>
      <c r="F348" s="103" t="s">
        <v>58</v>
      </c>
      <c r="G348" s="103" t="s">
        <v>37</v>
      </c>
      <c r="H348" s="127">
        <v>20000000</v>
      </c>
      <c r="I348" s="127">
        <v>20000000</v>
      </c>
      <c r="J348" s="17" t="s">
        <v>38</v>
      </c>
      <c r="K348" s="17" t="s">
        <v>38</v>
      </c>
      <c r="L348" s="104" t="s">
        <v>237</v>
      </c>
    </row>
    <row r="349" spans="2:12" ht="48">
      <c r="B349" s="105">
        <v>95121901</v>
      </c>
      <c r="C349" s="90" t="s">
        <v>208</v>
      </c>
      <c r="D349" s="118">
        <v>43480</v>
      </c>
      <c r="E349" s="103">
        <v>360</v>
      </c>
      <c r="F349" s="103" t="s">
        <v>216</v>
      </c>
      <c r="G349" s="103" t="s">
        <v>37</v>
      </c>
      <c r="H349" s="127">
        <v>623400000</v>
      </c>
      <c r="I349" s="127">
        <v>623400000</v>
      </c>
      <c r="J349" s="17" t="s">
        <v>38</v>
      </c>
      <c r="K349" s="17" t="s">
        <v>38</v>
      </c>
      <c r="L349" s="104" t="s">
        <v>242</v>
      </c>
    </row>
    <row r="350" spans="2:12" ht="48">
      <c r="B350" s="105">
        <v>81141602</v>
      </c>
      <c r="C350" s="90" t="s">
        <v>446</v>
      </c>
      <c r="D350" s="118">
        <v>43565</v>
      </c>
      <c r="E350" s="103">
        <v>45</v>
      </c>
      <c r="F350" s="103" t="s">
        <v>216</v>
      </c>
      <c r="G350" s="103" t="s">
        <v>37</v>
      </c>
      <c r="H350" s="127">
        <v>18564000</v>
      </c>
      <c r="I350" s="127">
        <v>18564000</v>
      </c>
      <c r="J350" s="17" t="s">
        <v>38</v>
      </c>
      <c r="K350" s="17" t="s">
        <v>38</v>
      </c>
      <c r="L350" s="104" t="s">
        <v>242</v>
      </c>
    </row>
    <row r="351" spans="2:12" ht="48">
      <c r="B351" s="105">
        <v>81141602</v>
      </c>
      <c r="C351" s="90" t="s">
        <v>447</v>
      </c>
      <c r="D351" s="118">
        <v>43594</v>
      </c>
      <c r="E351" s="103">
        <v>45</v>
      </c>
      <c r="F351" s="103" t="s">
        <v>216</v>
      </c>
      <c r="G351" s="103" t="s">
        <v>37</v>
      </c>
      <c r="H351" s="127">
        <v>33021024</v>
      </c>
      <c r="I351" s="127">
        <v>33021024</v>
      </c>
      <c r="J351" s="17" t="s">
        <v>38</v>
      </c>
      <c r="K351" s="17" t="s">
        <v>38</v>
      </c>
      <c r="L351" s="104" t="s">
        <v>242</v>
      </c>
    </row>
    <row r="352" spans="2:12" ht="48">
      <c r="B352" s="105">
        <v>95121901</v>
      </c>
      <c r="C352" s="90" t="s">
        <v>209</v>
      </c>
      <c r="D352" s="118">
        <v>43480</v>
      </c>
      <c r="E352" s="103">
        <v>360</v>
      </c>
      <c r="F352" s="103" t="s">
        <v>216</v>
      </c>
      <c r="G352" s="103" t="s">
        <v>37</v>
      </c>
      <c r="H352" s="127">
        <v>793238352</v>
      </c>
      <c r="I352" s="127">
        <v>793238352</v>
      </c>
      <c r="J352" s="17" t="s">
        <v>38</v>
      </c>
      <c r="K352" s="17" t="s">
        <v>38</v>
      </c>
      <c r="L352" s="104" t="s">
        <v>242</v>
      </c>
    </row>
    <row r="353" spans="2:12" ht="36">
      <c r="B353" s="105">
        <v>84111603</v>
      </c>
      <c r="C353" s="90" t="s">
        <v>448</v>
      </c>
      <c r="D353" s="118">
        <v>43648</v>
      </c>
      <c r="E353" s="103">
        <v>240</v>
      </c>
      <c r="F353" s="103" t="s">
        <v>58</v>
      </c>
      <c r="G353" s="103" t="s">
        <v>37</v>
      </c>
      <c r="H353" s="127">
        <v>33849600</v>
      </c>
      <c r="I353" s="127">
        <v>33849600</v>
      </c>
      <c r="J353" s="17" t="s">
        <v>38</v>
      </c>
      <c r="K353" s="17" t="s">
        <v>38</v>
      </c>
      <c r="L353" s="104" t="s">
        <v>516</v>
      </c>
    </row>
    <row r="354" spans="2:12" ht="24">
      <c r="B354" s="105">
        <v>84111603</v>
      </c>
      <c r="C354" s="90" t="s">
        <v>449</v>
      </c>
      <c r="D354" s="118">
        <v>43648</v>
      </c>
      <c r="E354" s="103">
        <v>240</v>
      </c>
      <c r="F354" s="103" t="s">
        <v>58</v>
      </c>
      <c r="G354" s="103" t="s">
        <v>37</v>
      </c>
      <c r="H354" s="127">
        <v>11280360</v>
      </c>
      <c r="I354" s="127">
        <v>11280360</v>
      </c>
      <c r="J354" s="17" t="s">
        <v>38</v>
      </c>
      <c r="K354" s="17" t="s">
        <v>38</v>
      </c>
      <c r="L354" s="104" t="s">
        <v>516</v>
      </c>
    </row>
    <row r="355" spans="2:12" ht="36">
      <c r="B355" s="110">
        <v>80111601</v>
      </c>
      <c r="C355" s="92" t="s">
        <v>35</v>
      </c>
      <c r="D355" s="123">
        <v>43479</v>
      </c>
      <c r="E355" s="104">
        <v>180</v>
      </c>
      <c r="F355" s="128" t="s">
        <v>36</v>
      </c>
      <c r="G355" s="103" t="s">
        <v>57</v>
      </c>
      <c r="H355" s="127">
        <v>29618400</v>
      </c>
      <c r="I355" s="127">
        <v>29618400</v>
      </c>
      <c r="J355" s="17" t="s">
        <v>38</v>
      </c>
      <c r="K355" s="17" t="s">
        <v>38</v>
      </c>
      <c r="L355" s="103" t="s">
        <v>223</v>
      </c>
    </row>
    <row r="356" spans="2:12" ht="36">
      <c r="B356" s="107">
        <v>80111601</v>
      </c>
      <c r="C356" s="89" t="s">
        <v>39</v>
      </c>
      <c r="D356" s="123">
        <v>43500</v>
      </c>
      <c r="E356" s="104">
        <v>210</v>
      </c>
      <c r="F356" s="128" t="s">
        <v>36</v>
      </c>
      <c r="G356" s="103" t="s">
        <v>57</v>
      </c>
      <c r="H356" s="127">
        <v>29618400</v>
      </c>
      <c r="I356" s="127">
        <v>29618400</v>
      </c>
      <c r="J356" s="17" t="s">
        <v>38</v>
      </c>
      <c r="K356" s="17" t="s">
        <v>38</v>
      </c>
      <c r="L356" s="103" t="s">
        <v>223</v>
      </c>
    </row>
    <row r="357" spans="2:12" ht="36">
      <c r="B357" s="107">
        <v>80111601</v>
      </c>
      <c r="C357" s="89" t="s">
        <v>39</v>
      </c>
      <c r="D357" s="123">
        <v>43500</v>
      </c>
      <c r="E357" s="104">
        <v>210</v>
      </c>
      <c r="F357" s="128" t="s">
        <v>36</v>
      </c>
      <c r="G357" s="103" t="s">
        <v>57</v>
      </c>
      <c r="H357" s="127">
        <v>22394400</v>
      </c>
      <c r="I357" s="127">
        <v>22394400</v>
      </c>
      <c r="J357" s="17" t="s">
        <v>38</v>
      </c>
      <c r="K357" s="17" t="s">
        <v>38</v>
      </c>
      <c r="L357" s="103" t="s">
        <v>223</v>
      </c>
    </row>
    <row r="358" spans="2:12" ht="36">
      <c r="B358" s="107">
        <v>80111601</v>
      </c>
      <c r="C358" s="89" t="s">
        <v>39</v>
      </c>
      <c r="D358" s="123">
        <v>43500</v>
      </c>
      <c r="E358" s="104">
        <v>240</v>
      </c>
      <c r="F358" s="128" t="s">
        <v>36</v>
      </c>
      <c r="G358" s="103" t="s">
        <v>57</v>
      </c>
      <c r="H358" s="127">
        <v>33849600</v>
      </c>
      <c r="I358" s="127">
        <v>33849600</v>
      </c>
      <c r="J358" s="17" t="s">
        <v>38</v>
      </c>
      <c r="K358" s="17" t="s">
        <v>38</v>
      </c>
      <c r="L358" s="103" t="s">
        <v>223</v>
      </c>
    </row>
    <row r="359" spans="2:12" ht="48">
      <c r="B359" s="110">
        <v>80111601</v>
      </c>
      <c r="C359" s="92" t="s">
        <v>40</v>
      </c>
      <c r="D359" s="123">
        <v>43479</v>
      </c>
      <c r="E359" s="104">
        <v>240</v>
      </c>
      <c r="F359" s="128" t="s">
        <v>36</v>
      </c>
      <c r="G359" s="103" t="s">
        <v>57</v>
      </c>
      <c r="H359" s="127">
        <v>25593600</v>
      </c>
      <c r="I359" s="127">
        <v>25593600</v>
      </c>
      <c r="J359" s="17" t="s">
        <v>38</v>
      </c>
      <c r="K359" s="17" t="s">
        <v>38</v>
      </c>
      <c r="L359" s="103" t="s">
        <v>223</v>
      </c>
    </row>
    <row r="360" spans="2:12" ht="36">
      <c r="B360" s="104">
        <v>80111601</v>
      </c>
      <c r="C360" s="92" t="s">
        <v>450</v>
      </c>
      <c r="D360" s="123">
        <v>43479</v>
      </c>
      <c r="E360" s="104">
        <v>240</v>
      </c>
      <c r="F360" s="128" t="s">
        <v>36</v>
      </c>
      <c r="G360" s="103" t="s">
        <v>57</v>
      </c>
      <c r="H360" s="127">
        <v>25593600</v>
      </c>
      <c r="I360" s="127">
        <v>25593600</v>
      </c>
      <c r="J360" s="17" t="s">
        <v>38</v>
      </c>
      <c r="K360" s="17" t="s">
        <v>38</v>
      </c>
      <c r="L360" s="103" t="s">
        <v>223</v>
      </c>
    </row>
    <row r="361" spans="2:12" ht="36">
      <c r="B361" s="110">
        <v>80111601</v>
      </c>
      <c r="C361" s="92" t="s">
        <v>128</v>
      </c>
      <c r="D361" s="123">
        <v>43479</v>
      </c>
      <c r="E361" s="104">
        <v>180</v>
      </c>
      <c r="F361" s="128" t="s">
        <v>36</v>
      </c>
      <c r="G361" s="103" t="s">
        <v>57</v>
      </c>
      <c r="H361" s="127">
        <f>4231200*6</f>
        <v>25387200</v>
      </c>
      <c r="I361" s="127">
        <f>4231200*6</f>
        <v>25387200</v>
      </c>
      <c r="J361" s="17" t="s">
        <v>38</v>
      </c>
      <c r="K361" s="17" t="s">
        <v>38</v>
      </c>
      <c r="L361" s="103" t="s">
        <v>223</v>
      </c>
    </row>
    <row r="362" spans="2:12" ht="36">
      <c r="B362" s="110">
        <v>80111601</v>
      </c>
      <c r="C362" s="92" t="s">
        <v>129</v>
      </c>
      <c r="D362" s="123">
        <v>43500</v>
      </c>
      <c r="E362" s="104">
        <v>180</v>
      </c>
      <c r="F362" s="128" t="s">
        <v>36</v>
      </c>
      <c r="G362" s="103" t="s">
        <v>57</v>
      </c>
      <c r="H362" s="127">
        <f>1410045*6</f>
        <v>8460270</v>
      </c>
      <c r="I362" s="127">
        <f>1410045*6</f>
        <v>8460270</v>
      </c>
      <c r="J362" s="17" t="s">
        <v>38</v>
      </c>
      <c r="K362" s="17" t="s">
        <v>38</v>
      </c>
      <c r="L362" s="103" t="s">
        <v>223</v>
      </c>
    </row>
    <row r="363" spans="2:12" ht="36">
      <c r="B363" s="104">
        <v>90111600</v>
      </c>
      <c r="C363" s="89" t="s">
        <v>132</v>
      </c>
      <c r="D363" s="122">
        <v>43480</v>
      </c>
      <c r="E363" s="104">
        <v>300</v>
      </c>
      <c r="F363" s="128" t="s">
        <v>36</v>
      </c>
      <c r="G363" s="103" t="s">
        <v>61</v>
      </c>
      <c r="H363" s="127">
        <v>25000000</v>
      </c>
      <c r="I363" s="127">
        <v>25000000</v>
      </c>
      <c r="J363" s="17" t="s">
        <v>38</v>
      </c>
      <c r="K363" s="17" t="s">
        <v>38</v>
      </c>
      <c r="L363" s="103" t="s">
        <v>223</v>
      </c>
    </row>
    <row r="364" spans="2:12" ht="36">
      <c r="B364" s="104">
        <v>90111600</v>
      </c>
      <c r="C364" s="89" t="s">
        <v>132</v>
      </c>
      <c r="D364" s="122">
        <v>43480</v>
      </c>
      <c r="E364" s="104">
        <v>300</v>
      </c>
      <c r="F364" s="128" t="s">
        <v>36</v>
      </c>
      <c r="G364" s="103" t="s">
        <v>61</v>
      </c>
      <c r="H364" s="127">
        <v>136000000</v>
      </c>
      <c r="I364" s="127">
        <v>136000000</v>
      </c>
      <c r="J364" s="17" t="s">
        <v>38</v>
      </c>
      <c r="K364" s="17" t="s">
        <v>38</v>
      </c>
      <c r="L364" s="103" t="s">
        <v>223</v>
      </c>
    </row>
    <row r="365" spans="2:12" ht="36">
      <c r="B365" s="104">
        <v>90111600</v>
      </c>
      <c r="C365" s="89" t="s">
        <v>132</v>
      </c>
      <c r="D365" s="122">
        <v>43480</v>
      </c>
      <c r="E365" s="104">
        <v>330</v>
      </c>
      <c r="F365" s="128" t="s">
        <v>36</v>
      </c>
      <c r="G365" s="103" t="s">
        <v>61</v>
      </c>
      <c r="H365" s="127">
        <v>20000000</v>
      </c>
      <c r="I365" s="127">
        <v>20000000</v>
      </c>
      <c r="J365" s="17" t="s">
        <v>38</v>
      </c>
      <c r="K365" s="17" t="s">
        <v>38</v>
      </c>
      <c r="L365" s="103" t="s">
        <v>223</v>
      </c>
    </row>
    <row r="366" spans="2:12" ht="36">
      <c r="B366" s="103">
        <v>81000000</v>
      </c>
      <c r="C366" s="85" t="s">
        <v>451</v>
      </c>
      <c r="D366" s="118">
        <v>43525</v>
      </c>
      <c r="E366" s="126">
        <v>60</v>
      </c>
      <c r="F366" s="103" t="s">
        <v>58</v>
      </c>
      <c r="G366" s="103" t="s">
        <v>37</v>
      </c>
      <c r="H366" s="127">
        <v>8000000</v>
      </c>
      <c r="I366" s="127">
        <v>8000000</v>
      </c>
      <c r="J366" s="17" t="s">
        <v>38</v>
      </c>
      <c r="K366" s="17" t="s">
        <v>38</v>
      </c>
      <c r="L366" s="104" t="s">
        <v>63</v>
      </c>
    </row>
    <row r="367" spans="2:12" ht="24">
      <c r="B367" s="103">
        <v>81000000</v>
      </c>
      <c r="C367" s="85" t="s">
        <v>452</v>
      </c>
      <c r="D367" s="118">
        <v>43584</v>
      </c>
      <c r="E367" s="126">
        <v>24</v>
      </c>
      <c r="F367" s="103" t="s">
        <v>58</v>
      </c>
      <c r="G367" s="103" t="s">
        <v>37</v>
      </c>
      <c r="H367" s="127">
        <v>1200000</v>
      </c>
      <c r="I367" s="127">
        <v>1200000</v>
      </c>
      <c r="J367" s="17" t="s">
        <v>38</v>
      </c>
      <c r="K367" s="17" t="s">
        <v>38</v>
      </c>
      <c r="L367" s="104" t="s">
        <v>63</v>
      </c>
    </row>
    <row r="368" spans="2:12" ht="24">
      <c r="B368" s="103">
        <v>81000000</v>
      </c>
      <c r="C368" s="85" t="s">
        <v>453</v>
      </c>
      <c r="D368" s="118">
        <v>43584</v>
      </c>
      <c r="E368" s="126">
        <v>24</v>
      </c>
      <c r="F368" s="103" t="s">
        <v>58</v>
      </c>
      <c r="G368" s="103" t="s">
        <v>37</v>
      </c>
      <c r="H368" s="127">
        <v>10160650</v>
      </c>
      <c r="I368" s="127">
        <v>10160650</v>
      </c>
      <c r="J368" s="17" t="s">
        <v>38</v>
      </c>
      <c r="K368" s="17" t="s">
        <v>38</v>
      </c>
      <c r="L368" s="104" t="s">
        <v>63</v>
      </c>
    </row>
    <row r="369" spans="2:12" ht="48">
      <c r="B369" s="112">
        <v>81000000</v>
      </c>
      <c r="C369" s="85" t="s">
        <v>177</v>
      </c>
      <c r="D369" s="118">
        <v>43605</v>
      </c>
      <c r="E369" s="103">
        <v>365</v>
      </c>
      <c r="F369" s="103" t="s">
        <v>58</v>
      </c>
      <c r="G369" s="103" t="s">
        <v>37</v>
      </c>
      <c r="H369" s="127">
        <v>49500000</v>
      </c>
      <c r="I369" s="127">
        <v>49500000</v>
      </c>
      <c r="J369" s="17" t="s">
        <v>38</v>
      </c>
      <c r="K369" s="17" t="s">
        <v>38</v>
      </c>
      <c r="L369" s="104" t="s">
        <v>235</v>
      </c>
    </row>
    <row r="370" spans="2:12" ht="24">
      <c r="B370" s="115">
        <v>81000000</v>
      </c>
      <c r="C370" s="85" t="s">
        <v>178</v>
      </c>
      <c r="D370" s="118">
        <v>43687</v>
      </c>
      <c r="E370" s="103">
        <v>365</v>
      </c>
      <c r="F370" s="103" t="s">
        <v>58</v>
      </c>
      <c r="G370" s="103" t="s">
        <v>37</v>
      </c>
      <c r="H370" s="127">
        <v>6100000</v>
      </c>
      <c r="I370" s="127">
        <v>6100000</v>
      </c>
      <c r="J370" s="17" t="s">
        <v>38</v>
      </c>
      <c r="K370" s="17" t="s">
        <v>38</v>
      </c>
      <c r="L370" s="104" t="s">
        <v>235</v>
      </c>
    </row>
    <row r="371" spans="2:12" ht="24">
      <c r="B371" s="103">
        <v>81120000</v>
      </c>
      <c r="C371" s="90" t="s">
        <v>179</v>
      </c>
      <c r="D371" s="118">
        <v>43494</v>
      </c>
      <c r="E371" s="104">
        <v>270</v>
      </c>
      <c r="F371" s="103" t="s">
        <v>58</v>
      </c>
      <c r="G371" s="103" t="s">
        <v>37</v>
      </c>
      <c r="H371" s="127">
        <v>38080800</v>
      </c>
      <c r="I371" s="127">
        <v>38080800</v>
      </c>
      <c r="J371" s="17" t="s">
        <v>38</v>
      </c>
      <c r="K371" s="17" t="s">
        <v>38</v>
      </c>
      <c r="L371" s="104" t="s">
        <v>235</v>
      </c>
    </row>
    <row r="372" spans="2:12" ht="24">
      <c r="B372" s="103">
        <v>81120000</v>
      </c>
      <c r="C372" s="85" t="s">
        <v>180</v>
      </c>
      <c r="D372" s="118">
        <v>43494</v>
      </c>
      <c r="E372" s="104">
        <v>270</v>
      </c>
      <c r="F372" s="103" t="s">
        <v>58</v>
      </c>
      <c r="G372" s="103" t="s">
        <v>37</v>
      </c>
      <c r="H372" s="127">
        <v>38080800</v>
      </c>
      <c r="I372" s="127">
        <v>38080800</v>
      </c>
      <c r="J372" s="17" t="s">
        <v>38</v>
      </c>
      <c r="K372" s="17" t="s">
        <v>38</v>
      </c>
      <c r="L372" s="104" t="s">
        <v>235</v>
      </c>
    </row>
    <row r="373" spans="2:12" ht="24">
      <c r="B373" s="115">
        <v>81000000</v>
      </c>
      <c r="C373" s="85" t="s">
        <v>110</v>
      </c>
      <c r="D373" s="118">
        <v>43494</v>
      </c>
      <c r="E373" s="103">
        <v>365</v>
      </c>
      <c r="F373" s="103" t="s">
        <v>58</v>
      </c>
      <c r="G373" s="103" t="s">
        <v>37</v>
      </c>
      <c r="H373" s="127">
        <v>26295000</v>
      </c>
      <c r="I373" s="127">
        <v>26295000</v>
      </c>
      <c r="J373" s="17" t="s">
        <v>38</v>
      </c>
      <c r="K373" s="17" t="s">
        <v>38</v>
      </c>
      <c r="L373" s="104" t="s">
        <v>235</v>
      </c>
    </row>
    <row r="374" spans="2:12" ht="24">
      <c r="B374" s="115">
        <v>81000000</v>
      </c>
      <c r="C374" s="85" t="s">
        <v>181</v>
      </c>
      <c r="D374" s="118">
        <v>43494</v>
      </c>
      <c r="E374" s="103">
        <v>365</v>
      </c>
      <c r="F374" s="103" t="s">
        <v>58</v>
      </c>
      <c r="G374" s="103" t="s">
        <v>37</v>
      </c>
      <c r="H374" s="127">
        <v>12075000</v>
      </c>
      <c r="I374" s="127">
        <v>12075000</v>
      </c>
      <c r="J374" s="17" t="s">
        <v>38</v>
      </c>
      <c r="K374" s="17" t="s">
        <v>38</v>
      </c>
      <c r="L374" s="104" t="s">
        <v>235</v>
      </c>
    </row>
    <row r="375" spans="2:12" ht="24">
      <c r="B375" s="115">
        <v>81000000</v>
      </c>
      <c r="C375" s="85" t="s">
        <v>182</v>
      </c>
      <c r="D375" s="118">
        <v>43758</v>
      </c>
      <c r="E375" s="103">
        <v>365</v>
      </c>
      <c r="F375" s="103" t="s">
        <v>58</v>
      </c>
      <c r="G375" s="103" t="s">
        <v>37</v>
      </c>
      <c r="H375" s="127">
        <v>9700000</v>
      </c>
      <c r="I375" s="127">
        <v>9700000</v>
      </c>
      <c r="J375" s="17" t="s">
        <v>38</v>
      </c>
      <c r="K375" s="17" t="s">
        <v>38</v>
      </c>
      <c r="L375" s="104" t="s">
        <v>235</v>
      </c>
    </row>
    <row r="376" spans="2:12" ht="24">
      <c r="B376" s="115">
        <v>81000000</v>
      </c>
      <c r="C376" s="85" t="s">
        <v>183</v>
      </c>
      <c r="D376" s="118">
        <v>43636</v>
      </c>
      <c r="E376" s="103">
        <v>365</v>
      </c>
      <c r="F376" s="103" t="s">
        <v>58</v>
      </c>
      <c r="G376" s="103" t="s">
        <v>37</v>
      </c>
      <c r="H376" s="127">
        <v>2950000</v>
      </c>
      <c r="I376" s="127">
        <v>2950000</v>
      </c>
      <c r="J376" s="17" t="s">
        <v>38</v>
      </c>
      <c r="K376" s="17" t="s">
        <v>38</v>
      </c>
      <c r="L376" s="104" t="s">
        <v>235</v>
      </c>
    </row>
    <row r="377" spans="2:12" ht="24">
      <c r="B377" s="115">
        <v>81000000</v>
      </c>
      <c r="C377" s="85" t="s">
        <v>184</v>
      </c>
      <c r="D377" s="118">
        <v>43636</v>
      </c>
      <c r="E377" s="103">
        <v>365</v>
      </c>
      <c r="F377" s="103" t="s">
        <v>58</v>
      </c>
      <c r="G377" s="103" t="s">
        <v>37</v>
      </c>
      <c r="H377" s="127">
        <v>1350000</v>
      </c>
      <c r="I377" s="127">
        <v>1350000</v>
      </c>
      <c r="J377" s="17" t="s">
        <v>38</v>
      </c>
      <c r="K377" s="17" t="s">
        <v>38</v>
      </c>
      <c r="L377" s="104" t="s">
        <v>235</v>
      </c>
    </row>
    <row r="378" spans="2:12" ht="24">
      <c r="B378" s="115">
        <v>81000000</v>
      </c>
      <c r="C378" s="91" t="s">
        <v>185</v>
      </c>
      <c r="D378" s="118">
        <v>43666</v>
      </c>
      <c r="E378" s="103">
        <v>365</v>
      </c>
      <c r="F378" s="103" t="s">
        <v>58</v>
      </c>
      <c r="G378" s="103" t="s">
        <v>37</v>
      </c>
      <c r="H378" s="127">
        <v>3790000</v>
      </c>
      <c r="I378" s="127">
        <v>3790000</v>
      </c>
      <c r="J378" s="17" t="s">
        <v>38</v>
      </c>
      <c r="K378" s="17" t="s">
        <v>38</v>
      </c>
      <c r="L378" s="104" t="s">
        <v>235</v>
      </c>
    </row>
    <row r="379" spans="2:12" ht="24">
      <c r="B379" s="115">
        <v>81000000</v>
      </c>
      <c r="C379" s="91" t="s">
        <v>454</v>
      </c>
      <c r="D379" s="118">
        <v>43666</v>
      </c>
      <c r="E379" s="103">
        <v>365</v>
      </c>
      <c r="F379" s="103" t="s">
        <v>58</v>
      </c>
      <c r="G379" s="103" t="s">
        <v>37</v>
      </c>
      <c r="H379" s="127">
        <v>15000000</v>
      </c>
      <c r="I379" s="127">
        <v>15000000</v>
      </c>
      <c r="J379" s="17" t="s">
        <v>38</v>
      </c>
      <c r="K379" s="17" t="s">
        <v>38</v>
      </c>
      <c r="L379" s="104" t="s">
        <v>235</v>
      </c>
    </row>
    <row r="380" spans="2:12" ht="24">
      <c r="B380" s="115">
        <v>81000000</v>
      </c>
      <c r="C380" s="91" t="s">
        <v>111</v>
      </c>
      <c r="D380" s="118">
        <v>43758</v>
      </c>
      <c r="E380" s="103">
        <v>365</v>
      </c>
      <c r="F380" s="103" t="s">
        <v>58</v>
      </c>
      <c r="G380" s="103" t="s">
        <v>37</v>
      </c>
      <c r="H380" s="127">
        <v>4008000</v>
      </c>
      <c r="I380" s="127">
        <v>4008000</v>
      </c>
      <c r="J380" s="17" t="s">
        <v>38</v>
      </c>
      <c r="K380" s="17" t="s">
        <v>38</v>
      </c>
      <c r="L380" s="104" t="s">
        <v>235</v>
      </c>
    </row>
    <row r="381" spans="2:12" ht="24">
      <c r="B381" s="115">
        <v>81000000</v>
      </c>
      <c r="C381" s="91" t="s">
        <v>186</v>
      </c>
      <c r="D381" s="118">
        <v>43697</v>
      </c>
      <c r="E381" s="103">
        <v>365</v>
      </c>
      <c r="F381" s="103" t="s">
        <v>58</v>
      </c>
      <c r="G381" s="103" t="s">
        <v>37</v>
      </c>
      <c r="H381" s="127">
        <v>6927180</v>
      </c>
      <c r="I381" s="127">
        <v>6927180</v>
      </c>
      <c r="J381" s="17" t="s">
        <v>38</v>
      </c>
      <c r="K381" s="17" t="s">
        <v>38</v>
      </c>
      <c r="L381" s="104" t="s">
        <v>235</v>
      </c>
    </row>
    <row r="382" spans="2:12" ht="36">
      <c r="B382" s="115">
        <v>81000000</v>
      </c>
      <c r="C382" s="91" t="s">
        <v>455</v>
      </c>
      <c r="D382" s="118">
        <v>43591</v>
      </c>
      <c r="E382" s="103">
        <v>365</v>
      </c>
      <c r="F382" s="103" t="s">
        <v>58</v>
      </c>
      <c r="G382" s="103" t="s">
        <v>37</v>
      </c>
      <c r="H382" s="127">
        <v>32849000</v>
      </c>
      <c r="I382" s="127">
        <v>32849000</v>
      </c>
      <c r="J382" s="17" t="s">
        <v>38</v>
      </c>
      <c r="K382" s="17" t="s">
        <v>38</v>
      </c>
      <c r="L382" s="104" t="s">
        <v>235</v>
      </c>
    </row>
    <row r="383" spans="2:12" ht="36">
      <c r="B383" s="115">
        <v>81000000</v>
      </c>
      <c r="C383" s="91" t="s">
        <v>455</v>
      </c>
      <c r="D383" s="118">
        <v>43591</v>
      </c>
      <c r="E383" s="103">
        <v>365</v>
      </c>
      <c r="F383" s="103" t="s">
        <v>58</v>
      </c>
      <c r="G383" s="103" t="s">
        <v>37</v>
      </c>
      <c r="H383" s="127">
        <v>16651000</v>
      </c>
      <c r="I383" s="127">
        <v>16651000</v>
      </c>
      <c r="J383" s="17" t="s">
        <v>38</v>
      </c>
      <c r="K383" s="17" t="s">
        <v>38</v>
      </c>
      <c r="L383" s="104" t="s">
        <v>235</v>
      </c>
    </row>
    <row r="384" spans="2:12" ht="24">
      <c r="B384" s="115">
        <v>81000000</v>
      </c>
      <c r="C384" s="91" t="s">
        <v>456</v>
      </c>
      <c r="D384" s="118">
        <v>43585</v>
      </c>
      <c r="E384" s="103">
        <v>365</v>
      </c>
      <c r="F384" s="103" t="s">
        <v>58</v>
      </c>
      <c r="G384" s="103" t="s">
        <v>37</v>
      </c>
      <c r="H384" s="127">
        <v>2500000</v>
      </c>
      <c r="I384" s="127">
        <v>2500000</v>
      </c>
      <c r="J384" s="17" t="s">
        <v>38</v>
      </c>
      <c r="K384" s="17" t="s">
        <v>38</v>
      </c>
      <c r="L384" s="104" t="s">
        <v>235</v>
      </c>
    </row>
    <row r="385" spans="2:12" ht="24">
      <c r="B385" s="115">
        <v>81000000</v>
      </c>
      <c r="C385" s="91" t="s">
        <v>187</v>
      </c>
      <c r="D385" s="118">
        <v>43493</v>
      </c>
      <c r="E385" s="103">
        <v>365</v>
      </c>
      <c r="F385" s="103" t="s">
        <v>58</v>
      </c>
      <c r="G385" s="103" t="s">
        <v>37</v>
      </c>
      <c r="H385" s="127">
        <v>7160000</v>
      </c>
      <c r="I385" s="127">
        <v>7160000</v>
      </c>
      <c r="J385" s="17" t="s">
        <v>38</v>
      </c>
      <c r="K385" s="17" t="s">
        <v>38</v>
      </c>
      <c r="L385" s="104" t="s">
        <v>235</v>
      </c>
    </row>
    <row r="386" spans="2:12" ht="36">
      <c r="B386" s="116">
        <v>81000000</v>
      </c>
      <c r="C386" s="91" t="s">
        <v>188</v>
      </c>
      <c r="D386" s="118">
        <v>43494</v>
      </c>
      <c r="E386" s="103">
        <v>365</v>
      </c>
      <c r="F386" s="128" t="s">
        <v>216</v>
      </c>
      <c r="G386" s="103" t="s">
        <v>37</v>
      </c>
      <c r="H386" s="127">
        <v>60000000</v>
      </c>
      <c r="I386" s="127">
        <v>60000000</v>
      </c>
      <c r="J386" s="17" t="s">
        <v>38</v>
      </c>
      <c r="K386" s="17" t="s">
        <v>38</v>
      </c>
      <c r="L386" s="104" t="s">
        <v>235</v>
      </c>
    </row>
    <row r="387" spans="2:12" ht="24">
      <c r="B387" s="103">
        <v>81120000</v>
      </c>
      <c r="C387" s="91" t="s">
        <v>189</v>
      </c>
      <c r="D387" s="118">
        <v>43494</v>
      </c>
      <c r="E387" s="126">
        <v>270</v>
      </c>
      <c r="F387" s="103" t="s">
        <v>58</v>
      </c>
      <c r="G387" s="103" t="s">
        <v>37</v>
      </c>
      <c r="H387" s="127">
        <v>38080800</v>
      </c>
      <c r="I387" s="127">
        <v>38080800</v>
      </c>
      <c r="J387" s="17" t="s">
        <v>38</v>
      </c>
      <c r="K387" s="17" t="s">
        <v>38</v>
      </c>
      <c r="L387" s="104" t="s">
        <v>235</v>
      </c>
    </row>
    <row r="388" spans="2:12" ht="36">
      <c r="B388" s="105">
        <v>56120000</v>
      </c>
      <c r="C388" s="91" t="s">
        <v>190</v>
      </c>
      <c r="D388" s="118">
        <v>43494</v>
      </c>
      <c r="E388" s="126">
        <v>30</v>
      </c>
      <c r="F388" s="128" t="s">
        <v>216</v>
      </c>
      <c r="G388" s="103" t="s">
        <v>37</v>
      </c>
      <c r="H388" s="127">
        <v>5000000</v>
      </c>
      <c r="I388" s="127">
        <v>5000000</v>
      </c>
      <c r="J388" s="17" t="s">
        <v>38</v>
      </c>
      <c r="K388" s="17" t="s">
        <v>38</v>
      </c>
      <c r="L388" s="104" t="s">
        <v>235</v>
      </c>
    </row>
    <row r="389" spans="2:12" ht="24">
      <c r="B389" s="105">
        <v>56101507</v>
      </c>
      <c r="C389" s="91" t="s">
        <v>191</v>
      </c>
      <c r="D389" s="118">
        <v>43728</v>
      </c>
      <c r="E389" s="126">
        <v>365</v>
      </c>
      <c r="F389" s="103" t="s">
        <v>58</v>
      </c>
      <c r="G389" s="103" t="s">
        <v>37</v>
      </c>
      <c r="H389" s="127">
        <v>15225800</v>
      </c>
      <c r="I389" s="127">
        <v>15225800</v>
      </c>
      <c r="J389" s="17" t="s">
        <v>38</v>
      </c>
      <c r="K389" s="17" t="s">
        <v>38</v>
      </c>
      <c r="L389" s="104" t="s">
        <v>235</v>
      </c>
    </row>
    <row r="390" spans="2:12" ht="24">
      <c r="B390" s="115">
        <v>72000000</v>
      </c>
      <c r="C390" s="85" t="s">
        <v>457</v>
      </c>
      <c r="D390" s="118">
        <v>43494</v>
      </c>
      <c r="E390" s="126">
        <v>20</v>
      </c>
      <c r="F390" s="103" t="s">
        <v>58</v>
      </c>
      <c r="G390" s="103" t="s">
        <v>37</v>
      </c>
      <c r="H390" s="127">
        <v>2796500</v>
      </c>
      <c r="I390" s="127">
        <v>2796500</v>
      </c>
      <c r="J390" s="17" t="s">
        <v>38</v>
      </c>
      <c r="K390" s="17" t="s">
        <v>38</v>
      </c>
      <c r="L390" s="104" t="s">
        <v>235</v>
      </c>
    </row>
    <row r="391" spans="2:12" ht="36">
      <c r="B391" s="105">
        <v>39171700</v>
      </c>
      <c r="C391" s="85" t="s">
        <v>458</v>
      </c>
      <c r="D391" s="118">
        <v>43615</v>
      </c>
      <c r="E391" s="103">
        <v>45</v>
      </c>
      <c r="F391" s="128" t="s">
        <v>216</v>
      </c>
      <c r="G391" s="103" t="s">
        <v>37</v>
      </c>
      <c r="H391" s="127">
        <v>29241575</v>
      </c>
      <c r="I391" s="127">
        <v>29241575</v>
      </c>
      <c r="J391" s="17" t="s">
        <v>38</v>
      </c>
      <c r="K391" s="17" t="s">
        <v>38</v>
      </c>
      <c r="L391" s="104" t="s">
        <v>236</v>
      </c>
    </row>
    <row r="392" spans="2:12" ht="36">
      <c r="B392" s="105">
        <v>39121700</v>
      </c>
      <c r="C392" s="85" t="s">
        <v>459</v>
      </c>
      <c r="D392" s="118">
        <v>43615</v>
      </c>
      <c r="E392" s="103">
        <v>60</v>
      </c>
      <c r="F392" s="128" t="s">
        <v>216</v>
      </c>
      <c r="G392" s="103" t="s">
        <v>37</v>
      </c>
      <c r="H392" s="127">
        <v>17942667</v>
      </c>
      <c r="I392" s="127">
        <v>17942667</v>
      </c>
      <c r="J392" s="17" t="s">
        <v>38</v>
      </c>
      <c r="K392" s="17" t="s">
        <v>38</v>
      </c>
      <c r="L392" s="104" t="s">
        <v>236</v>
      </c>
    </row>
    <row r="393" spans="2:12" ht="36">
      <c r="B393" s="105">
        <v>41116000</v>
      </c>
      <c r="C393" s="85" t="s">
        <v>460</v>
      </c>
      <c r="D393" s="118">
        <v>43615</v>
      </c>
      <c r="E393" s="103">
        <v>60</v>
      </c>
      <c r="F393" s="128" t="s">
        <v>216</v>
      </c>
      <c r="G393" s="103" t="s">
        <v>37</v>
      </c>
      <c r="H393" s="127">
        <v>26103327</v>
      </c>
      <c r="I393" s="127">
        <v>26103327</v>
      </c>
      <c r="J393" s="17" t="s">
        <v>38</v>
      </c>
      <c r="K393" s="17" t="s">
        <v>38</v>
      </c>
      <c r="L393" s="104" t="s">
        <v>236</v>
      </c>
    </row>
    <row r="394" spans="2:12" ht="36">
      <c r="B394" s="103">
        <v>81101706</v>
      </c>
      <c r="C394" s="85" t="s">
        <v>461</v>
      </c>
      <c r="D394" s="118">
        <v>43615</v>
      </c>
      <c r="E394" s="103">
        <v>60</v>
      </c>
      <c r="F394" s="128" t="s">
        <v>216</v>
      </c>
      <c r="G394" s="103" t="s">
        <v>37</v>
      </c>
      <c r="H394" s="127">
        <v>8688134</v>
      </c>
      <c r="I394" s="127">
        <v>8688134</v>
      </c>
      <c r="J394" s="17" t="s">
        <v>38</v>
      </c>
      <c r="K394" s="17" t="s">
        <v>38</v>
      </c>
      <c r="L394" s="104" t="s">
        <v>236</v>
      </c>
    </row>
    <row r="395" spans="2:12" ht="36">
      <c r="B395" s="110">
        <v>80111601</v>
      </c>
      <c r="C395" s="92" t="s">
        <v>133</v>
      </c>
      <c r="D395" s="123">
        <v>43486</v>
      </c>
      <c r="E395" s="104">
        <v>180</v>
      </c>
      <c r="F395" s="128" t="s">
        <v>36</v>
      </c>
      <c r="G395" s="103" t="s">
        <v>57</v>
      </c>
      <c r="H395" s="127">
        <f>4231200*6</f>
        <v>25387200</v>
      </c>
      <c r="I395" s="127">
        <f>4231200*6</f>
        <v>25387200</v>
      </c>
      <c r="J395" s="17" t="s">
        <v>38</v>
      </c>
      <c r="K395" s="17" t="s">
        <v>38</v>
      </c>
      <c r="L395" s="103" t="s">
        <v>223</v>
      </c>
    </row>
    <row r="396" spans="2:12" ht="36">
      <c r="B396" s="110">
        <v>80111601</v>
      </c>
      <c r="C396" s="92" t="s">
        <v>136</v>
      </c>
      <c r="D396" s="123">
        <v>43486</v>
      </c>
      <c r="E396" s="104">
        <v>150</v>
      </c>
      <c r="F396" s="128" t="s">
        <v>36</v>
      </c>
      <c r="G396" s="103" t="s">
        <v>57</v>
      </c>
      <c r="H396" s="127">
        <f>1794000*6</f>
        <v>10764000</v>
      </c>
      <c r="I396" s="127">
        <f>1794000*6</f>
        <v>10764000</v>
      </c>
      <c r="J396" s="17" t="s">
        <v>38</v>
      </c>
      <c r="K396" s="17" t="s">
        <v>38</v>
      </c>
      <c r="L396" s="103" t="s">
        <v>223</v>
      </c>
    </row>
    <row r="397" spans="2:12" ht="36">
      <c r="B397" s="110">
        <v>80111601</v>
      </c>
      <c r="C397" s="92" t="s">
        <v>137</v>
      </c>
      <c r="D397" s="123">
        <v>43486</v>
      </c>
      <c r="E397" s="104">
        <v>150</v>
      </c>
      <c r="F397" s="128" t="s">
        <v>36</v>
      </c>
      <c r="G397" s="103" t="s">
        <v>57</v>
      </c>
      <c r="H397" s="127">
        <f>3199200*6</f>
        <v>19195200</v>
      </c>
      <c r="I397" s="127">
        <f>3199200*6</f>
        <v>19195200</v>
      </c>
      <c r="J397" s="17" t="s">
        <v>38</v>
      </c>
      <c r="K397" s="17" t="s">
        <v>38</v>
      </c>
      <c r="L397" s="103" t="s">
        <v>223</v>
      </c>
    </row>
    <row r="398" spans="2:12" ht="36">
      <c r="B398" s="110">
        <v>80111601</v>
      </c>
      <c r="C398" s="92" t="s">
        <v>41</v>
      </c>
      <c r="D398" s="122">
        <v>43486</v>
      </c>
      <c r="E398" s="104">
        <v>180</v>
      </c>
      <c r="F398" s="128" t="s">
        <v>36</v>
      </c>
      <c r="G398" s="103" t="s">
        <v>57</v>
      </c>
      <c r="H398" s="127">
        <f>4231200*6</f>
        <v>25387200</v>
      </c>
      <c r="I398" s="127">
        <f>4231200*6</f>
        <v>25387200</v>
      </c>
      <c r="J398" s="17" t="s">
        <v>38</v>
      </c>
      <c r="K398" s="17" t="s">
        <v>38</v>
      </c>
      <c r="L398" s="103" t="s">
        <v>223</v>
      </c>
    </row>
    <row r="399" spans="2:12" ht="36">
      <c r="B399" s="103">
        <v>80111600</v>
      </c>
      <c r="C399" s="85" t="s">
        <v>59</v>
      </c>
      <c r="D399" s="123">
        <v>43467</v>
      </c>
      <c r="E399" s="104">
        <v>270</v>
      </c>
      <c r="F399" s="132" t="s">
        <v>58</v>
      </c>
      <c r="G399" s="104" t="s">
        <v>57</v>
      </c>
      <c r="H399" s="127">
        <v>38080800</v>
      </c>
      <c r="I399" s="127">
        <v>38080800</v>
      </c>
      <c r="J399" s="17" t="s">
        <v>38</v>
      </c>
      <c r="K399" s="17" t="s">
        <v>38</v>
      </c>
      <c r="L399" s="104" t="s">
        <v>238</v>
      </c>
    </row>
    <row r="400" spans="2:12" ht="36">
      <c r="B400" s="103">
        <v>14111525</v>
      </c>
      <c r="C400" s="85" t="s">
        <v>194</v>
      </c>
      <c r="D400" s="118">
        <v>43500</v>
      </c>
      <c r="E400" s="103">
        <v>20</v>
      </c>
      <c r="F400" s="132" t="s">
        <v>216</v>
      </c>
      <c r="G400" s="104" t="s">
        <v>57</v>
      </c>
      <c r="H400" s="127">
        <v>6279234</v>
      </c>
      <c r="I400" s="127">
        <v>6279234</v>
      </c>
      <c r="J400" s="17" t="s">
        <v>38</v>
      </c>
      <c r="K400" s="17" t="s">
        <v>38</v>
      </c>
      <c r="L400" s="104" t="s">
        <v>238</v>
      </c>
    </row>
    <row r="401" spans="2:12" ht="36">
      <c r="B401" s="103">
        <v>14111525</v>
      </c>
      <c r="C401" s="85" t="s">
        <v>195</v>
      </c>
      <c r="D401" s="118">
        <v>43500</v>
      </c>
      <c r="E401" s="103">
        <v>360</v>
      </c>
      <c r="F401" s="132" t="s">
        <v>216</v>
      </c>
      <c r="G401" s="104" t="s">
        <v>57</v>
      </c>
      <c r="H401" s="127">
        <v>5120000</v>
      </c>
      <c r="I401" s="127">
        <v>5120000</v>
      </c>
      <c r="J401" s="17" t="s">
        <v>38</v>
      </c>
      <c r="K401" s="17" t="s">
        <v>38</v>
      </c>
      <c r="L401" s="104" t="s">
        <v>238</v>
      </c>
    </row>
    <row r="402" spans="2:12" ht="24">
      <c r="B402" s="103">
        <v>81120000</v>
      </c>
      <c r="C402" s="85" t="s">
        <v>68</v>
      </c>
      <c r="D402" s="118">
        <v>43467</v>
      </c>
      <c r="E402" s="103">
        <v>360</v>
      </c>
      <c r="F402" s="103" t="s">
        <v>58</v>
      </c>
      <c r="G402" s="104" t="s">
        <v>57</v>
      </c>
      <c r="H402" s="127">
        <v>45511200</v>
      </c>
      <c r="I402" s="127">
        <v>45511200</v>
      </c>
      <c r="J402" s="17" t="s">
        <v>38</v>
      </c>
      <c r="K402" s="17" t="s">
        <v>38</v>
      </c>
      <c r="L402" s="104" t="s">
        <v>69</v>
      </c>
    </row>
    <row r="403" spans="2:12" ht="24">
      <c r="B403" s="103">
        <v>81120000</v>
      </c>
      <c r="C403" s="85" t="s">
        <v>462</v>
      </c>
      <c r="D403" s="118">
        <v>43507</v>
      </c>
      <c r="E403" s="103">
        <v>270</v>
      </c>
      <c r="F403" s="103" t="s">
        <v>58</v>
      </c>
      <c r="G403" s="104" t="s">
        <v>57</v>
      </c>
      <c r="H403" s="127">
        <v>45511200</v>
      </c>
      <c r="I403" s="127">
        <v>45511200</v>
      </c>
      <c r="J403" s="17" t="s">
        <v>38</v>
      </c>
      <c r="K403" s="17" t="s">
        <v>38</v>
      </c>
      <c r="L403" s="104" t="s">
        <v>517</v>
      </c>
    </row>
    <row r="404" spans="2:12" ht="24">
      <c r="B404" s="103">
        <v>81120000</v>
      </c>
      <c r="C404" s="85" t="s">
        <v>463</v>
      </c>
      <c r="D404" s="118">
        <v>43523</v>
      </c>
      <c r="E404" s="103">
        <v>270</v>
      </c>
      <c r="F404" s="103" t="s">
        <v>58</v>
      </c>
      <c r="G404" s="104" t="s">
        <v>57</v>
      </c>
      <c r="H404" s="127">
        <v>38080800</v>
      </c>
      <c r="I404" s="127">
        <v>38080800</v>
      </c>
      <c r="J404" s="17" t="s">
        <v>38</v>
      </c>
      <c r="K404" s="17" t="s">
        <v>38</v>
      </c>
      <c r="L404" s="104" t="s">
        <v>518</v>
      </c>
    </row>
    <row r="405" spans="2:12" ht="48">
      <c r="B405" s="103">
        <v>81120000</v>
      </c>
      <c r="C405" s="85" t="s">
        <v>464</v>
      </c>
      <c r="D405" s="118">
        <v>43545</v>
      </c>
      <c r="E405" s="103">
        <v>150</v>
      </c>
      <c r="F405" s="103" t="s">
        <v>58</v>
      </c>
      <c r="G405" s="104" t="s">
        <v>57</v>
      </c>
      <c r="H405" s="127">
        <v>21156000</v>
      </c>
      <c r="I405" s="127">
        <v>21156000</v>
      </c>
      <c r="J405" s="17" t="s">
        <v>38</v>
      </c>
      <c r="K405" s="17" t="s">
        <v>38</v>
      </c>
      <c r="L405" s="104" t="s">
        <v>519</v>
      </c>
    </row>
    <row r="406" spans="2:12" ht="24">
      <c r="B406" s="103">
        <v>81120000</v>
      </c>
      <c r="C406" s="85" t="s">
        <v>465</v>
      </c>
      <c r="D406" s="118">
        <v>43545</v>
      </c>
      <c r="E406" s="103">
        <v>180</v>
      </c>
      <c r="F406" s="103" t="s">
        <v>58</v>
      </c>
      <c r="G406" s="104" t="s">
        <v>57</v>
      </c>
      <c r="H406" s="127">
        <v>19195200</v>
      </c>
      <c r="I406" s="127">
        <v>19195200</v>
      </c>
      <c r="J406" s="17" t="s">
        <v>38</v>
      </c>
      <c r="K406" s="17" t="s">
        <v>38</v>
      </c>
      <c r="L406" s="104" t="s">
        <v>519</v>
      </c>
    </row>
    <row r="407" spans="2:12" ht="24">
      <c r="B407" s="103">
        <v>81120000</v>
      </c>
      <c r="C407" s="85" t="s">
        <v>466</v>
      </c>
      <c r="D407" s="118">
        <v>43565</v>
      </c>
      <c r="E407" s="103">
        <v>150</v>
      </c>
      <c r="F407" s="103" t="s">
        <v>58</v>
      </c>
      <c r="G407" s="104" t="s">
        <v>57</v>
      </c>
      <c r="H407" s="127">
        <v>15996000</v>
      </c>
      <c r="I407" s="127">
        <v>15996000</v>
      </c>
      <c r="J407" s="17" t="s">
        <v>38</v>
      </c>
      <c r="K407" s="17" t="s">
        <v>38</v>
      </c>
      <c r="L407" s="104" t="s">
        <v>243</v>
      </c>
    </row>
    <row r="408" spans="2:12" ht="36">
      <c r="B408" s="103">
        <v>81120000</v>
      </c>
      <c r="C408" s="85" t="s">
        <v>467</v>
      </c>
      <c r="D408" s="118">
        <v>43609</v>
      </c>
      <c r="E408" s="103">
        <v>150</v>
      </c>
      <c r="F408" s="103" t="s">
        <v>58</v>
      </c>
      <c r="G408" s="104" t="s">
        <v>57</v>
      </c>
      <c r="H408" s="127">
        <v>21156000</v>
      </c>
      <c r="I408" s="127">
        <v>21156000</v>
      </c>
      <c r="J408" s="17" t="s">
        <v>38</v>
      </c>
      <c r="K408" s="17" t="s">
        <v>38</v>
      </c>
      <c r="L408" s="104" t="s">
        <v>239</v>
      </c>
    </row>
    <row r="409" spans="2:12" ht="36">
      <c r="B409" s="103">
        <v>90121502</v>
      </c>
      <c r="C409" s="85" t="s">
        <v>70</v>
      </c>
      <c r="D409" s="118">
        <v>43494</v>
      </c>
      <c r="E409" s="103">
        <v>330</v>
      </c>
      <c r="F409" s="103" t="s">
        <v>216</v>
      </c>
      <c r="G409" s="104" t="s">
        <v>57</v>
      </c>
      <c r="H409" s="127">
        <v>93600000</v>
      </c>
      <c r="I409" s="127">
        <v>93600000</v>
      </c>
      <c r="J409" s="17" t="s">
        <v>38</v>
      </c>
      <c r="K409" s="17" t="s">
        <v>38</v>
      </c>
      <c r="L409" s="104" t="s">
        <v>69</v>
      </c>
    </row>
    <row r="410" spans="2:12" ht="36">
      <c r="B410" s="103">
        <v>90121502</v>
      </c>
      <c r="C410" s="85" t="s">
        <v>70</v>
      </c>
      <c r="D410" s="118">
        <v>43494</v>
      </c>
      <c r="E410" s="103">
        <v>330</v>
      </c>
      <c r="F410" s="103" t="s">
        <v>216</v>
      </c>
      <c r="G410" s="104" t="s">
        <v>57</v>
      </c>
      <c r="H410" s="127">
        <v>20800000</v>
      </c>
      <c r="I410" s="127">
        <v>20800000</v>
      </c>
      <c r="J410" s="17" t="s">
        <v>38</v>
      </c>
      <c r="K410" s="17" t="s">
        <v>38</v>
      </c>
      <c r="L410" s="104" t="s">
        <v>69</v>
      </c>
    </row>
    <row r="411" spans="2:12" ht="36">
      <c r="B411" s="110">
        <v>80111600</v>
      </c>
      <c r="C411" s="92" t="s">
        <v>42</v>
      </c>
      <c r="D411" s="122">
        <v>43486</v>
      </c>
      <c r="E411" s="104">
        <v>180</v>
      </c>
      <c r="F411" s="128" t="s">
        <v>36</v>
      </c>
      <c r="G411" s="103" t="s">
        <v>57</v>
      </c>
      <c r="H411" s="127">
        <f>1410045*6</f>
        <v>8460270</v>
      </c>
      <c r="I411" s="127">
        <f>1410045*6</f>
        <v>8460270</v>
      </c>
      <c r="J411" s="17" t="s">
        <v>38</v>
      </c>
      <c r="K411" s="17" t="s">
        <v>38</v>
      </c>
      <c r="L411" s="103" t="s">
        <v>223</v>
      </c>
    </row>
    <row r="412" spans="2:12" ht="36">
      <c r="B412" s="110">
        <v>80111600</v>
      </c>
      <c r="C412" s="92" t="s">
        <v>468</v>
      </c>
      <c r="D412" s="122">
        <v>43509</v>
      </c>
      <c r="E412" s="104">
        <v>180</v>
      </c>
      <c r="F412" s="128" t="s">
        <v>36</v>
      </c>
      <c r="G412" s="103" t="s">
        <v>57</v>
      </c>
      <c r="H412" s="127">
        <v>19195200</v>
      </c>
      <c r="I412" s="127">
        <v>19195200</v>
      </c>
      <c r="J412" s="17" t="s">
        <v>38</v>
      </c>
      <c r="K412" s="17" t="s">
        <v>38</v>
      </c>
      <c r="L412" s="103" t="s">
        <v>223</v>
      </c>
    </row>
    <row r="413" spans="2:12" ht="36">
      <c r="B413" s="105">
        <v>44120000</v>
      </c>
      <c r="C413" s="85" t="s">
        <v>71</v>
      </c>
      <c r="D413" s="118">
        <v>43585</v>
      </c>
      <c r="E413" s="103">
        <v>240</v>
      </c>
      <c r="F413" s="103" t="s">
        <v>216</v>
      </c>
      <c r="G413" s="104" t="s">
        <v>57</v>
      </c>
      <c r="H413" s="127">
        <v>70000000</v>
      </c>
      <c r="I413" s="127">
        <v>70000000</v>
      </c>
      <c r="J413" s="17" t="s">
        <v>38</v>
      </c>
      <c r="K413" s="17" t="s">
        <v>38</v>
      </c>
      <c r="L413" s="104" t="s">
        <v>69</v>
      </c>
    </row>
    <row r="414" spans="2:12" ht="24">
      <c r="B414" s="103">
        <v>81120000</v>
      </c>
      <c r="C414" s="85" t="s">
        <v>469</v>
      </c>
      <c r="D414" s="118">
        <v>43467</v>
      </c>
      <c r="E414" s="103">
        <v>270</v>
      </c>
      <c r="F414" s="103" t="s">
        <v>58</v>
      </c>
      <c r="G414" s="104" t="s">
        <v>57</v>
      </c>
      <c r="H414" s="127">
        <v>28792800</v>
      </c>
      <c r="I414" s="127">
        <v>28792800</v>
      </c>
      <c r="J414" s="17" t="s">
        <v>38</v>
      </c>
      <c r="K414" s="17" t="s">
        <v>38</v>
      </c>
      <c r="L414" s="103" t="s">
        <v>520</v>
      </c>
    </row>
    <row r="415" spans="2:12" ht="24">
      <c r="B415" s="103">
        <v>81120000</v>
      </c>
      <c r="C415" s="85" t="s">
        <v>470</v>
      </c>
      <c r="D415" s="118">
        <v>43467</v>
      </c>
      <c r="E415" s="103">
        <v>270</v>
      </c>
      <c r="F415" s="103" t="s">
        <v>58</v>
      </c>
      <c r="G415" s="104" t="s">
        <v>57</v>
      </c>
      <c r="H415" s="127">
        <v>45511200</v>
      </c>
      <c r="I415" s="127">
        <v>45511200</v>
      </c>
      <c r="J415" s="17" t="s">
        <v>38</v>
      </c>
      <c r="K415" s="17" t="s">
        <v>38</v>
      </c>
      <c r="L415" s="103" t="s">
        <v>240</v>
      </c>
    </row>
    <row r="416" spans="2:12" ht="24">
      <c r="B416" s="103">
        <v>81120000</v>
      </c>
      <c r="C416" s="85" t="s">
        <v>471</v>
      </c>
      <c r="D416" s="118">
        <v>43591</v>
      </c>
      <c r="E416" s="103">
        <v>210</v>
      </c>
      <c r="F416" s="103" t="s">
        <v>58</v>
      </c>
      <c r="G416" s="104" t="s">
        <v>57</v>
      </c>
      <c r="H416" s="127">
        <v>29618400</v>
      </c>
      <c r="I416" s="127">
        <v>29618400</v>
      </c>
      <c r="J416" s="17" t="s">
        <v>38</v>
      </c>
      <c r="K416" s="17" t="s">
        <v>38</v>
      </c>
      <c r="L416" s="103" t="s">
        <v>240</v>
      </c>
    </row>
    <row r="417" spans="2:12" ht="24">
      <c r="B417" s="103">
        <v>81120000</v>
      </c>
      <c r="C417" s="85" t="s">
        <v>471</v>
      </c>
      <c r="D417" s="118">
        <v>43591</v>
      </c>
      <c r="E417" s="103">
        <v>210</v>
      </c>
      <c r="F417" s="103" t="s">
        <v>58</v>
      </c>
      <c r="G417" s="104" t="s">
        <v>57</v>
      </c>
      <c r="H417" s="127">
        <v>29618400</v>
      </c>
      <c r="I417" s="127">
        <v>29618400</v>
      </c>
      <c r="J417" s="17" t="s">
        <v>38</v>
      </c>
      <c r="K417" s="17" t="s">
        <v>38</v>
      </c>
      <c r="L417" s="103" t="s">
        <v>240</v>
      </c>
    </row>
    <row r="418" spans="2:12" ht="36">
      <c r="B418" s="110">
        <v>80111600</v>
      </c>
      <c r="C418" s="90" t="s">
        <v>196</v>
      </c>
      <c r="D418" s="122">
        <v>43467</v>
      </c>
      <c r="E418" s="104">
        <v>360</v>
      </c>
      <c r="F418" s="103" t="s">
        <v>58</v>
      </c>
      <c r="G418" s="104" t="s">
        <v>57</v>
      </c>
      <c r="H418" s="127">
        <v>22100400</v>
      </c>
      <c r="I418" s="127">
        <v>22100400</v>
      </c>
      <c r="J418" s="17" t="s">
        <v>38</v>
      </c>
      <c r="K418" s="17" t="s">
        <v>38</v>
      </c>
      <c r="L418" s="104" t="s">
        <v>103</v>
      </c>
    </row>
    <row r="419" spans="2:12" ht="36">
      <c r="B419" s="103">
        <v>78102203</v>
      </c>
      <c r="C419" s="90" t="s">
        <v>197</v>
      </c>
      <c r="D419" s="118">
        <v>43467</v>
      </c>
      <c r="E419" s="103">
        <v>240</v>
      </c>
      <c r="F419" s="103" t="s">
        <v>216</v>
      </c>
      <c r="G419" s="104" t="s">
        <v>57</v>
      </c>
      <c r="H419" s="127">
        <v>6623391</v>
      </c>
      <c r="I419" s="127">
        <v>6623391</v>
      </c>
      <c r="J419" s="17" t="s">
        <v>38</v>
      </c>
      <c r="K419" s="17" t="s">
        <v>38</v>
      </c>
      <c r="L419" s="104" t="s">
        <v>103</v>
      </c>
    </row>
    <row r="420" spans="2:12" ht="48">
      <c r="B420" s="103">
        <v>78102203</v>
      </c>
      <c r="C420" s="90" t="s">
        <v>198</v>
      </c>
      <c r="D420" s="118">
        <v>43467</v>
      </c>
      <c r="E420" s="103">
        <v>240</v>
      </c>
      <c r="F420" s="103" t="s">
        <v>216</v>
      </c>
      <c r="G420" s="104" t="s">
        <v>57</v>
      </c>
      <c r="H420" s="127">
        <v>4998000</v>
      </c>
      <c r="I420" s="127">
        <v>4998000</v>
      </c>
      <c r="J420" s="17" t="s">
        <v>38</v>
      </c>
      <c r="K420" s="17" t="s">
        <v>38</v>
      </c>
      <c r="L420" s="103" t="s">
        <v>103</v>
      </c>
    </row>
    <row r="421" spans="2:12" ht="60">
      <c r="B421" s="112">
        <v>81000000</v>
      </c>
      <c r="C421" s="89" t="s">
        <v>199</v>
      </c>
      <c r="D421" s="119">
        <v>43467</v>
      </c>
      <c r="E421" s="104">
        <v>235</v>
      </c>
      <c r="F421" s="103" t="s">
        <v>58</v>
      </c>
      <c r="G421" s="103" t="s">
        <v>37</v>
      </c>
      <c r="H421" s="127">
        <v>51469235</v>
      </c>
      <c r="I421" s="127">
        <v>51469235</v>
      </c>
      <c r="J421" s="17" t="s">
        <v>38</v>
      </c>
      <c r="K421" s="17" t="s">
        <v>38</v>
      </c>
      <c r="L421" s="104" t="s">
        <v>221</v>
      </c>
    </row>
    <row r="422" spans="2:12" ht="60">
      <c r="B422" s="103">
        <v>801101500</v>
      </c>
      <c r="C422" s="90" t="s">
        <v>200</v>
      </c>
      <c r="D422" s="118">
        <v>43467</v>
      </c>
      <c r="E422" s="103">
        <v>180</v>
      </c>
      <c r="F422" s="103" t="s">
        <v>216</v>
      </c>
      <c r="G422" s="103" t="s">
        <v>37</v>
      </c>
      <c r="H422" s="127">
        <v>72061515</v>
      </c>
      <c r="I422" s="127">
        <v>72061515</v>
      </c>
      <c r="J422" s="17" t="s">
        <v>38</v>
      </c>
      <c r="K422" s="17" t="s">
        <v>38</v>
      </c>
      <c r="L422" s="104" t="s">
        <v>241</v>
      </c>
    </row>
    <row r="423" spans="2:12" ht="36">
      <c r="B423" s="103">
        <v>801101500</v>
      </c>
      <c r="C423" s="90" t="s">
        <v>201</v>
      </c>
      <c r="D423" s="118">
        <v>43467</v>
      </c>
      <c r="E423" s="103">
        <v>180</v>
      </c>
      <c r="F423" s="103" t="s">
        <v>216</v>
      </c>
      <c r="G423" s="103" t="s">
        <v>37</v>
      </c>
      <c r="H423" s="127">
        <v>73775730</v>
      </c>
      <c r="I423" s="127">
        <v>73775730</v>
      </c>
      <c r="J423" s="17" t="s">
        <v>38</v>
      </c>
      <c r="K423" s="17" t="s">
        <v>38</v>
      </c>
      <c r="L423" s="103" t="s">
        <v>103</v>
      </c>
    </row>
    <row r="424" spans="2:12" ht="48">
      <c r="B424" s="103">
        <v>81112502</v>
      </c>
      <c r="C424" s="85" t="s">
        <v>202</v>
      </c>
      <c r="D424" s="118">
        <v>43467</v>
      </c>
      <c r="E424" s="103">
        <v>360</v>
      </c>
      <c r="F424" s="103" t="s">
        <v>58</v>
      </c>
      <c r="G424" s="103" t="s">
        <v>37</v>
      </c>
      <c r="H424" s="127">
        <v>18710783</v>
      </c>
      <c r="I424" s="127">
        <v>18710783</v>
      </c>
      <c r="J424" s="17" t="s">
        <v>38</v>
      </c>
      <c r="K424" s="17" t="s">
        <v>38</v>
      </c>
      <c r="L424" s="104" t="s">
        <v>242</v>
      </c>
    </row>
    <row r="425" spans="2:12" ht="60">
      <c r="B425" s="105">
        <v>84111603</v>
      </c>
      <c r="C425" s="90" t="s">
        <v>203</v>
      </c>
      <c r="D425" s="118">
        <v>43648</v>
      </c>
      <c r="E425" s="103">
        <v>150</v>
      </c>
      <c r="F425" s="103" t="s">
        <v>58</v>
      </c>
      <c r="G425" s="103" t="s">
        <v>37</v>
      </c>
      <c r="H425" s="127">
        <f>15000000-90800</f>
        <v>14909200</v>
      </c>
      <c r="I425" s="127">
        <f>15000000-90800</f>
        <v>14909200</v>
      </c>
      <c r="J425" s="17" t="s">
        <v>38</v>
      </c>
      <c r="K425" s="17" t="s">
        <v>38</v>
      </c>
      <c r="L425" s="104" t="s">
        <v>242</v>
      </c>
    </row>
    <row r="426" spans="2:12" ht="36">
      <c r="B426" s="110">
        <v>80111600</v>
      </c>
      <c r="C426" s="92" t="s">
        <v>472</v>
      </c>
      <c r="D426" s="122">
        <v>43509</v>
      </c>
      <c r="E426" s="104">
        <v>180</v>
      </c>
      <c r="F426" s="128" t="s">
        <v>36</v>
      </c>
      <c r="G426" s="103" t="s">
        <v>57</v>
      </c>
      <c r="H426" s="127">
        <v>8460270</v>
      </c>
      <c r="I426" s="127">
        <v>8460270</v>
      </c>
      <c r="J426" s="17" t="s">
        <v>38</v>
      </c>
      <c r="K426" s="17" t="s">
        <v>38</v>
      </c>
      <c r="L426" s="103" t="s">
        <v>223</v>
      </c>
    </row>
    <row r="427" spans="2:12" ht="36">
      <c r="B427" s="110">
        <v>80111600</v>
      </c>
      <c r="C427" s="92" t="s">
        <v>473</v>
      </c>
      <c r="D427" s="122">
        <v>43523</v>
      </c>
      <c r="E427" s="104">
        <v>90</v>
      </c>
      <c r="F427" s="128" t="s">
        <v>36</v>
      </c>
      <c r="G427" s="103" t="s">
        <v>57</v>
      </c>
      <c r="H427" s="127">
        <v>12693600</v>
      </c>
      <c r="I427" s="127">
        <v>12693600</v>
      </c>
      <c r="J427" s="17" t="s">
        <v>38</v>
      </c>
      <c r="K427" s="17" t="s">
        <v>38</v>
      </c>
      <c r="L427" s="103" t="s">
        <v>223</v>
      </c>
    </row>
    <row r="428" spans="2:12" ht="48">
      <c r="B428" s="105">
        <v>80101505</v>
      </c>
      <c r="C428" s="90" t="s">
        <v>204</v>
      </c>
      <c r="D428" s="118">
        <v>43480</v>
      </c>
      <c r="E428" s="103">
        <v>270</v>
      </c>
      <c r="F428" s="103" t="s">
        <v>58</v>
      </c>
      <c r="G428" s="103" t="s">
        <v>37</v>
      </c>
      <c r="H428" s="127">
        <f>(4231200)*9</f>
        <v>38080800</v>
      </c>
      <c r="I428" s="127">
        <f>(4231200)*9</f>
        <v>38080800</v>
      </c>
      <c r="J428" s="17" t="s">
        <v>38</v>
      </c>
      <c r="K428" s="17" t="s">
        <v>38</v>
      </c>
      <c r="L428" s="104" t="s">
        <v>242</v>
      </c>
    </row>
    <row r="429" spans="2:12" ht="48">
      <c r="B429" s="105">
        <v>80101505</v>
      </c>
      <c r="C429" s="90" t="s">
        <v>205</v>
      </c>
      <c r="D429" s="118">
        <v>43467</v>
      </c>
      <c r="E429" s="103">
        <v>345</v>
      </c>
      <c r="F429" s="103" t="s">
        <v>58</v>
      </c>
      <c r="G429" s="103" t="s">
        <v>37</v>
      </c>
      <c r="H429" s="127">
        <v>23839200</v>
      </c>
      <c r="I429" s="127">
        <v>23839200</v>
      </c>
      <c r="J429" s="17" t="s">
        <v>38</v>
      </c>
      <c r="K429" s="17" t="s">
        <v>38</v>
      </c>
      <c r="L429" s="104" t="s">
        <v>242</v>
      </c>
    </row>
    <row r="430" spans="2:12" ht="48">
      <c r="B430" s="105">
        <v>84111603</v>
      </c>
      <c r="C430" s="90" t="s">
        <v>206</v>
      </c>
      <c r="D430" s="118">
        <v>43480</v>
      </c>
      <c r="E430" s="103">
        <v>150</v>
      </c>
      <c r="F430" s="103" t="s">
        <v>58</v>
      </c>
      <c r="G430" s="103" t="s">
        <v>37</v>
      </c>
      <c r="H430" s="127">
        <v>8000000</v>
      </c>
      <c r="I430" s="127">
        <v>8000000</v>
      </c>
      <c r="J430" s="17" t="s">
        <v>38</v>
      </c>
      <c r="K430" s="17" t="s">
        <v>38</v>
      </c>
      <c r="L430" s="104" t="s">
        <v>242</v>
      </c>
    </row>
    <row r="431" spans="2:12" ht="48">
      <c r="B431" s="105">
        <v>80101505</v>
      </c>
      <c r="C431" s="90" t="s">
        <v>207</v>
      </c>
      <c r="D431" s="118">
        <v>43480</v>
      </c>
      <c r="E431" s="103">
        <v>180</v>
      </c>
      <c r="F431" s="103" t="s">
        <v>58</v>
      </c>
      <c r="G431" s="103" t="s">
        <v>37</v>
      </c>
      <c r="H431" s="127">
        <f>(4231200)*6</f>
        <v>25387200</v>
      </c>
      <c r="I431" s="127">
        <f>(4231200)*6</f>
        <v>25387200</v>
      </c>
      <c r="J431" s="17" t="s">
        <v>38</v>
      </c>
      <c r="K431" s="17" t="s">
        <v>38</v>
      </c>
      <c r="L431" s="104" t="s">
        <v>242</v>
      </c>
    </row>
    <row r="432" spans="2:12" ht="36">
      <c r="B432" s="110">
        <v>80111600</v>
      </c>
      <c r="C432" s="92" t="s">
        <v>474</v>
      </c>
      <c r="D432" s="122">
        <v>43523</v>
      </c>
      <c r="E432" s="104">
        <v>270</v>
      </c>
      <c r="F432" s="128" t="s">
        <v>36</v>
      </c>
      <c r="G432" s="103" t="s">
        <v>57</v>
      </c>
      <c r="H432" s="127">
        <v>28792800</v>
      </c>
      <c r="I432" s="127">
        <v>28792800</v>
      </c>
      <c r="J432" s="17" t="s">
        <v>38</v>
      </c>
      <c r="K432" s="17" t="s">
        <v>38</v>
      </c>
      <c r="L432" s="103" t="s">
        <v>223</v>
      </c>
    </row>
    <row r="433" spans="2:12" ht="36">
      <c r="B433" s="110">
        <v>80111600</v>
      </c>
      <c r="C433" s="92" t="s">
        <v>475</v>
      </c>
      <c r="D433" s="122">
        <v>43615</v>
      </c>
      <c r="E433" s="104">
        <v>180</v>
      </c>
      <c r="F433" s="128" t="s">
        <v>36</v>
      </c>
      <c r="G433" s="103" t="s">
        <v>57</v>
      </c>
      <c r="H433" s="127">
        <v>13005600</v>
      </c>
      <c r="I433" s="127">
        <v>13005600</v>
      </c>
      <c r="J433" s="17" t="s">
        <v>38</v>
      </c>
      <c r="K433" s="17" t="s">
        <v>38</v>
      </c>
      <c r="L433" s="103" t="s">
        <v>223</v>
      </c>
    </row>
    <row r="434" spans="2:12" ht="36">
      <c r="B434" s="110">
        <v>80111600</v>
      </c>
      <c r="C434" s="92" t="s">
        <v>476</v>
      </c>
      <c r="D434" s="122">
        <v>43533</v>
      </c>
      <c r="E434" s="104">
        <v>210</v>
      </c>
      <c r="F434" s="128" t="s">
        <v>36</v>
      </c>
      <c r="G434" s="103" t="s">
        <v>57</v>
      </c>
      <c r="H434" s="127">
        <v>22394400</v>
      </c>
      <c r="I434" s="127">
        <v>22394400</v>
      </c>
      <c r="J434" s="17" t="s">
        <v>38</v>
      </c>
      <c r="K434" s="17" t="s">
        <v>38</v>
      </c>
      <c r="L434" s="103" t="s">
        <v>223</v>
      </c>
    </row>
    <row r="435" spans="2:12" ht="36">
      <c r="B435" s="110">
        <v>80111600</v>
      </c>
      <c r="C435" s="92" t="s">
        <v>477</v>
      </c>
      <c r="D435" s="122">
        <v>43560</v>
      </c>
      <c r="E435" s="104">
        <v>210</v>
      </c>
      <c r="F435" s="128" t="s">
        <v>36</v>
      </c>
      <c r="G435" s="103" t="s">
        <v>57</v>
      </c>
      <c r="H435" s="127">
        <v>22394400</v>
      </c>
      <c r="I435" s="127">
        <v>22394400</v>
      </c>
      <c r="J435" s="17" t="s">
        <v>38</v>
      </c>
      <c r="K435" s="17" t="s">
        <v>38</v>
      </c>
      <c r="L435" s="103" t="s">
        <v>223</v>
      </c>
    </row>
    <row r="436" spans="2:12" ht="60">
      <c r="B436" s="105">
        <v>80101505</v>
      </c>
      <c r="C436" s="90" t="s">
        <v>210</v>
      </c>
      <c r="D436" s="118">
        <v>43467</v>
      </c>
      <c r="E436" s="103">
        <v>270</v>
      </c>
      <c r="F436" s="103" t="s">
        <v>58</v>
      </c>
      <c r="G436" s="104" t="s">
        <v>57</v>
      </c>
      <c r="H436" s="127">
        <v>38080000</v>
      </c>
      <c r="I436" s="127">
        <v>38080000</v>
      </c>
      <c r="J436" s="17" t="s">
        <v>38</v>
      </c>
      <c r="K436" s="17" t="s">
        <v>38</v>
      </c>
      <c r="L436" s="104" t="s">
        <v>242</v>
      </c>
    </row>
    <row r="437" spans="2:12" ht="24">
      <c r="B437" s="105">
        <v>80101505</v>
      </c>
      <c r="C437" s="90" t="s">
        <v>478</v>
      </c>
      <c r="D437" s="118">
        <v>43467</v>
      </c>
      <c r="E437" s="103">
        <v>270</v>
      </c>
      <c r="F437" s="103" t="s">
        <v>58</v>
      </c>
      <c r="G437" s="104" t="s">
        <v>57</v>
      </c>
      <c r="H437" s="127">
        <v>28792800</v>
      </c>
      <c r="I437" s="127">
        <v>28792800</v>
      </c>
      <c r="J437" s="17" t="s">
        <v>38</v>
      </c>
      <c r="K437" s="17" t="s">
        <v>38</v>
      </c>
      <c r="L437" s="104" t="s">
        <v>521</v>
      </c>
    </row>
    <row r="438" spans="2:12" ht="24">
      <c r="B438" s="105">
        <v>80101505</v>
      </c>
      <c r="C438" s="90" t="s">
        <v>479</v>
      </c>
      <c r="D438" s="118">
        <v>43467</v>
      </c>
      <c r="E438" s="103">
        <v>270</v>
      </c>
      <c r="F438" s="103" t="s">
        <v>58</v>
      </c>
      <c r="G438" s="104" t="s">
        <v>57</v>
      </c>
      <c r="H438" s="127">
        <v>38080800</v>
      </c>
      <c r="I438" s="127">
        <v>38080800</v>
      </c>
      <c r="J438" s="17" t="s">
        <v>38</v>
      </c>
      <c r="K438" s="17" t="s">
        <v>38</v>
      </c>
      <c r="L438" s="104" t="s">
        <v>521</v>
      </c>
    </row>
    <row r="439" spans="2:12" ht="24">
      <c r="B439" s="105">
        <v>80101505</v>
      </c>
      <c r="C439" s="90" t="s">
        <v>480</v>
      </c>
      <c r="D439" s="118">
        <v>43467</v>
      </c>
      <c r="E439" s="103">
        <v>270</v>
      </c>
      <c r="F439" s="103" t="s">
        <v>58</v>
      </c>
      <c r="G439" s="104" t="s">
        <v>57</v>
      </c>
      <c r="H439" s="127">
        <v>28792800</v>
      </c>
      <c r="I439" s="127">
        <v>28792800</v>
      </c>
      <c r="J439" s="17" t="s">
        <v>38</v>
      </c>
      <c r="K439" s="17" t="s">
        <v>38</v>
      </c>
      <c r="L439" s="104" t="s">
        <v>521</v>
      </c>
    </row>
    <row r="440" spans="2:12" ht="24">
      <c r="B440" s="105">
        <v>80101505</v>
      </c>
      <c r="C440" s="90" t="s">
        <v>481</v>
      </c>
      <c r="D440" s="118">
        <v>43467</v>
      </c>
      <c r="E440" s="103">
        <v>270</v>
      </c>
      <c r="F440" s="103" t="s">
        <v>58</v>
      </c>
      <c r="G440" s="104" t="s">
        <v>57</v>
      </c>
      <c r="H440" s="127">
        <v>28792800</v>
      </c>
      <c r="I440" s="127">
        <v>28792800</v>
      </c>
      <c r="J440" s="17" t="s">
        <v>38</v>
      </c>
      <c r="K440" s="17" t="s">
        <v>38</v>
      </c>
      <c r="L440" s="104" t="s">
        <v>521</v>
      </c>
    </row>
    <row r="441" spans="2:12" ht="24">
      <c r="B441" s="103">
        <v>81120000</v>
      </c>
      <c r="C441" s="85" t="s">
        <v>482</v>
      </c>
      <c r="D441" s="118">
        <v>43480</v>
      </c>
      <c r="E441" s="103">
        <v>270</v>
      </c>
      <c r="F441" s="103" t="s">
        <v>58</v>
      </c>
      <c r="G441" s="104" t="s">
        <v>57</v>
      </c>
      <c r="H441" s="127">
        <v>28792800</v>
      </c>
      <c r="I441" s="127">
        <v>28792800</v>
      </c>
      <c r="J441" s="17" t="s">
        <v>38</v>
      </c>
      <c r="K441" s="17" t="s">
        <v>38</v>
      </c>
      <c r="L441" s="104" t="s">
        <v>243</v>
      </c>
    </row>
    <row r="442" spans="2:12" ht="36">
      <c r="B442" s="103">
        <v>81120000</v>
      </c>
      <c r="C442" s="85" t="s">
        <v>483</v>
      </c>
      <c r="D442" s="118">
        <v>43480</v>
      </c>
      <c r="E442" s="103">
        <v>270</v>
      </c>
      <c r="F442" s="103" t="s">
        <v>58</v>
      </c>
      <c r="G442" s="104" t="s">
        <v>57</v>
      </c>
      <c r="H442" s="127">
        <v>38080800</v>
      </c>
      <c r="I442" s="127">
        <v>38080800</v>
      </c>
      <c r="J442" s="17" t="s">
        <v>38</v>
      </c>
      <c r="K442" s="17" t="s">
        <v>38</v>
      </c>
      <c r="L442" s="104" t="s">
        <v>243</v>
      </c>
    </row>
    <row r="443" spans="2:12" ht="36">
      <c r="B443" s="110">
        <v>80131500</v>
      </c>
      <c r="C443" s="101" t="s">
        <v>484</v>
      </c>
      <c r="D443" s="123">
        <v>43479</v>
      </c>
      <c r="E443" s="104">
        <v>330</v>
      </c>
      <c r="F443" s="133" t="s">
        <v>58</v>
      </c>
      <c r="G443" s="104" t="s">
        <v>57</v>
      </c>
      <c r="H443" s="127">
        <v>18000000</v>
      </c>
      <c r="I443" s="127">
        <v>18000000</v>
      </c>
      <c r="J443" s="17" t="s">
        <v>38</v>
      </c>
      <c r="K443" s="17" t="s">
        <v>38</v>
      </c>
      <c r="L443" s="103" t="s">
        <v>244</v>
      </c>
    </row>
    <row r="444" spans="2:12" ht="24">
      <c r="B444" s="103">
        <v>43232313</v>
      </c>
      <c r="C444" s="85" t="s">
        <v>211</v>
      </c>
      <c r="D444" s="118">
        <v>43467</v>
      </c>
      <c r="E444" s="103">
        <v>360</v>
      </c>
      <c r="F444" s="133" t="s">
        <v>58</v>
      </c>
      <c r="G444" s="104" t="s">
        <v>57</v>
      </c>
      <c r="H444" s="127">
        <v>6675900</v>
      </c>
      <c r="I444" s="127">
        <v>6675900</v>
      </c>
      <c r="J444" s="17" t="s">
        <v>38</v>
      </c>
      <c r="K444" s="17" t="s">
        <v>38</v>
      </c>
      <c r="L444" s="118" t="s">
        <v>90</v>
      </c>
    </row>
    <row r="445" spans="2:12" ht="36">
      <c r="B445" s="103">
        <v>82000000</v>
      </c>
      <c r="C445" s="102" t="s">
        <v>485</v>
      </c>
      <c r="D445" s="118">
        <v>43480</v>
      </c>
      <c r="E445" s="103">
        <v>180</v>
      </c>
      <c r="F445" s="126" t="s">
        <v>216</v>
      </c>
      <c r="G445" s="104" t="s">
        <v>57</v>
      </c>
      <c r="H445" s="127">
        <v>4990087</v>
      </c>
      <c r="I445" s="127">
        <v>4990087</v>
      </c>
      <c r="J445" s="17" t="s">
        <v>38</v>
      </c>
      <c r="K445" s="17" t="s">
        <v>38</v>
      </c>
      <c r="L445" s="103" t="s">
        <v>244</v>
      </c>
    </row>
    <row r="446" spans="2:12" ht="36">
      <c r="B446" s="103">
        <v>82101504</v>
      </c>
      <c r="C446" s="101" t="s">
        <v>486</v>
      </c>
      <c r="D446" s="118">
        <v>43479</v>
      </c>
      <c r="E446" s="103">
        <v>330</v>
      </c>
      <c r="F446" s="126" t="s">
        <v>216</v>
      </c>
      <c r="G446" s="104" t="s">
        <v>57</v>
      </c>
      <c r="H446" s="127">
        <v>14690521</v>
      </c>
      <c r="I446" s="127">
        <v>14690521</v>
      </c>
      <c r="J446" s="17" t="s">
        <v>38</v>
      </c>
      <c r="K446" s="17" t="s">
        <v>38</v>
      </c>
      <c r="L446" s="103" t="s">
        <v>244</v>
      </c>
    </row>
    <row r="447" spans="2:12" ht="36">
      <c r="B447" s="103">
        <v>80141602</v>
      </c>
      <c r="C447" s="101" t="s">
        <v>212</v>
      </c>
      <c r="D447" s="118">
        <v>43480</v>
      </c>
      <c r="E447" s="103">
        <v>330</v>
      </c>
      <c r="F447" s="126" t="s">
        <v>58</v>
      </c>
      <c r="G447" s="104" t="s">
        <v>57</v>
      </c>
      <c r="H447" s="127">
        <v>20000000</v>
      </c>
      <c r="I447" s="127">
        <v>20000000</v>
      </c>
      <c r="J447" s="17" t="s">
        <v>38</v>
      </c>
      <c r="K447" s="17" t="s">
        <v>38</v>
      </c>
      <c r="L447" s="103" t="s">
        <v>244</v>
      </c>
    </row>
    <row r="448" spans="2:12" ht="36">
      <c r="B448" s="103">
        <v>80141602</v>
      </c>
      <c r="C448" s="101" t="s">
        <v>212</v>
      </c>
      <c r="D448" s="118">
        <v>43480</v>
      </c>
      <c r="E448" s="103">
        <v>330</v>
      </c>
      <c r="F448" s="126" t="s">
        <v>58</v>
      </c>
      <c r="G448" s="104" t="s">
        <v>57</v>
      </c>
      <c r="H448" s="127">
        <v>20000000</v>
      </c>
      <c r="I448" s="127">
        <v>20000000</v>
      </c>
      <c r="J448" s="17" t="s">
        <v>38</v>
      </c>
      <c r="K448" s="17" t="s">
        <v>38</v>
      </c>
      <c r="L448" s="103" t="s">
        <v>244</v>
      </c>
    </row>
    <row r="449" spans="2:12" ht="24">
      <c r="B449" s="103">
        <v>80141602</v>
      </c>
      <c r="C449" s="101" t="s">
        <v>487</v>
      </c>
      <c r="D449" s="118">
        <v>43553</v>
      </c>
      <c r="E449" s="103">
        <v>30</v>
      </c>
      <c r="F449" s="126" t="s">
        <v>58</v>
      </c>
      <c r="G449" s="104" t="s">
        <v>57</v>
      </c>
      <c r="H449" s="127">
        <v>4999488</v>
      </c>
      <c r="I449" s="127">
        <v>4999488</v>
      </c>
      <c r="J449" s="17" t="s">
        <v>38</v>
      </c>
      <c r="K449" s="17" t="s">
        <v>38</v>
      </c>
      <c r="L449" s="103" t="s">
        <v>522</v>
      </c>
    </row>
    <row r="450" spans="2:12" ht="36">
      <c r="B450" s="103">
        <v>82101504</v>
      </c>
      <c r="C450" s="85" t="s">
        <v>213</v>
      </c>
      <c r="D450" s="118">
        <v>43479</v>
      </c>
      <c r="E450" s="103">
        <v>330</v>
      </c>
      <c r="F450" s="126" t="s">
        <v>216</v>
      </c>
      <c r="G450" s="104" t="s">
        <v>57</v>
      </c>
      <c r="H450" s="127">
        <v>70000000</v>
      </c>
      <c r="I450" s="127">
        <v>70000000</v>
      </c>
      <c r="J450" s="17" t="s">
        <v>38</v>
      </c>
      <c r="K450" s="17" t="s">
        <v>38</v>
      </c>
      <c r="L450" s="103" t="s">
        <v>244</v>
      </c>
    </row>
    <row r="451" spans="2:12" ht="36">
      <c r="B451" s="103">
        <v>82000000</v>
      </c>
      <c r="C451" s="85" t="s">
        <v>214</v>
      </c>
      <c r="D451" s="118">
        <v>43480</v>
      </c>
      <c r="E451" s="103">
        <v>330</v>
      </c>
      <c r="F451" s="126" t="s">
        <v>216</v>
      </c>
      <c r="G451" s="104" t="s">
        <v>57</v>
      </c>
      <c r="H451" s="127">
        <v>20000000</v>
      </c>
      <c r="I451" s="127">
        <v>20000000</v>
      </c>
      <c r="J451" s="17" t="s">
        <v>38</v>
      </c>
      <c r="K451" s="17" t="s">
        <v>38</v>
      </c>
      <c r="L451" s="103" t="s">
        <v>244</v>
      </c>
    </row>
    <row r="452" spans="2:12" ht="36">
      <c r="B452" s="103">
        <v>82000000</v>
      </c>
      <c r="C452" s="85" t="s">
        <v>488</v>
      </c>
      <c r="D452" s="118">
        <v>43480</v>
      </c>
      <c r="E452" s="103">
        <v>270</v>
      </c>
      <c r="F452" s="126" t="s">
        <v>216</v>
      </c>
      <c r="G452" s="104" t="s">
        <v>57</v>
      </c>
      <c r="H452" s="127">
        <v>8776250</v>
      </c>
      <c r="I452" s="127">
        <v>8776250</v>
      </c>
      <c r="J452" s="17" t="s">
        <v>38</v>
      </c>
      <c r="K452" s="17" t="s">
        <v>38</v>
      </c>
      <c r="L452" s="103" t="s">
        <v>244</v>
      </c>
    </row>
    <row r="453" spans="2:12" ht="36">
      <c r="B453" s="103">
        <v>8011600</v>
      </c>
      <c r="C453" s="85" t="s">
        <v>489</v>
      </c>
      <c r="D453" s="118">
        <v>43468</v>
      </c>
      <c r="E453" s="103">
        <v>270</v>
      </c>
      <c r="F453" s="133" t="s">
        <v>58</v>
      </c>
      <c r="G453" s="104" t="s">
        <v>57</v>
      </c>
      <c r="H453" s="127">
        <v>38080800</v>
      </c>
      <c r="I453" s="127">
        <v>38080800</v>
      </c>
      <c r="J453" s="17" t="s">
        <v>38</v>
      </c>
      <c r="K453" s="17" t="s">
        <v>38</v>
      </c>
      <c r="L453" s="103" t="s">
        <v>244</v>
      </c>
    </row>
    <row r="454" spans="2:12" ht="36">
      <c r="B454" s="103">
        <v>8011600</v>
      </c>
      <c r="C454" s="85" t="s">
        <v>215</v>
      </c>
      <c r="D454" s="118">
        <v>43468</v>
      </c>
      <c r="E454" s="103">
        <v>270</v>
      </c>
      <c r="F454" s="133" t="s">
        <v>58</v>
      </c>
      <c r="G454" s="104" t="s">
        <v>57</v>
      </c>
      <c r="H454" s="127">
        <v>38080800</v>
      </c>
      <c r="I454" s="127">
        <v>38080800</v>
      </c>
      <c r="J454" s="17" t="s">
        <v>38</v>
      </c>
      <c r="K454" s="17" t="s">
        <v>38</v>
      </c>
      <c r="L454" s="103" t="s">
        <v>244</v>
      </c>
    </row>
    <row r="455" spans="2:12" ht="36">
      <c r="B455" s="103">
        <v>8011600</v>
      </c>
      <c r="C455" s="85" t="s">
        <v>490</v>
      </c>
      <c r="D455" s="118">
        <v>43567</v>
      </c>
      <c r="E455" s="103">
        <v>15</v>
      </c>
      <c r="F455" s="133" t="s">
        <v>58</v>
      </c>
      <c r="G455" s="104" t="s">
        <v>57</v>
      </c>
      <c r="H455" s="127">
        <v>1000000</v>
      </c>
      <c r="I455" s="127">
        <v>1000000</v>
      </c>
      <c r="J455" s="17" t="s">
        <v>38</v>
      </c>
      <c r="K455" s="17" t="s">
        <v>38</v>
      </c>
      <c r="L455" s="103" t="s">
        <v>523</v>
      </c>
    </row>
    <row r="456" spans="2:12" ht="24">
      <c r="B456" s="103">
        <v>8011600</v>
      </c>
      <c r="C456" s="85" t="s">
        <v>491</v>
      </c>
      <c r="D456" s="118">
        <v>43509</v>
      </c>
      <c r="E456" s="103">
        <v>150</v>
      </c>
      <c r="F456" s="133" t="s">
        <v>58</v>
      </c>
      <c r="G456" s="103" t="s">
        <v>37</v>
      </c>
      <c r="H456" s="127">
        <v>26567285</v>
      </c>
      <c r="I456" s="127">
        <v>26567285</v>
      </c>
      <c r="J456" s="17" t="s">
        <v>38</v>
      </c>
      <c r="K456" s="17" t="s">
        <v>38</v>
      </c>
      <c r="L456" s="103" t="s">
        <v>524</v>
      </c>
    </row>
    <row r="457" spans="2:12" ht="24">
      <c r="B457" s="103">
        <v>8011600</v>
      </c>
      <c r="C457" s="85" t="s">
        <v>491</v>
      </c>
      <c r="D457" s="118">
        <v>43509</v>
      </c>
      <c r="E457" s="103">
        <v>60</v>
      </c>
      <c r="F457" s="133" t="s">
        <v>58</v>
      </c>
      <c r="G457" s="103" t="s">
        <v>37</v>
      </c>
      <c r="H457" s="127">
        <v>4678340</v>
      </c>
      <c r="I457" s="127">
        <v>4678340</v>
      </c>
      <c r="J457" s="17" t="s">
        <v>38</v>
      </c>
      <c r="K457" s="17" t="s">
        <v>38</v>
      </c>
      <c r="L457" s="103" t="s">
        <v>524</v>
      </c>
    </row>
    <row r="458" spans="2:12" ht="24">
      <c r="B458" s="103">
        <v>8011600</v>
      </c>
      <c r="C458" s="85" t="s">
        <v>492</v>
      </c>
      <c r="D458" s="118">
        <v>43509</v>
      </c>
      <c r="E458" s="103">
        <v>60</v>
      </c>
      <c r="F458" s="133" t="s">
        <v>58</v>
      </c>
      <c r="G458" s="103" t="s">
        <v>37</v>
      </c>
      <c r="H458" s="127">
        <v>4678340</v>
      </c>
      <c r="I458" s="127">
        <v>4678340</v>
      </c>
      <c r="J458" s="17" t="s">
        <v>38</v>
      </c>
      <c r="K458" s="17" t="s">
        <v>38</v>
      </c>
      <c r="L458" s="103" t="s">
        <v>524</v>
      </c>
    </row>
    <row r="459" spans="2:12" ht="36">
      <c r="B459" s="103">
        <v>8011600</v>
      </c>
      <c r="C459" s="85" t="s">
        <v>493</v>
      </c>
      <c r="D459" s="118">
        <v>43511</v>
      </c>
      <c r="E459" s="103">
        <v>10</v>
      </c>
      <c r="F459" s="133" t="s">
        <v>58</v>
      </c>
      <c r="G459" s="103" t="s">
        <v>37</v>
      </c>
      <c r="H459" s="127">
        <v>7000000</v>
      </c>
      <c r="I459" s="127">
        <v>7000000</v>
      </c>
      <c r="J459" s="17" t="s">
        <v>38</v>
      </c>
      <c r="K459" s="17" t="s">
        <v>38</v>
      </c>
      <c r="L459" s="103" t="s">
        <v>524</v>
      </c>
    </row>
    <row r="460" spans="2:12" ht="36">
      <c r="B460" s="103">
        <v>8011600</v>
      </c>
      <c r="C460" s="85" t="s">
        <v>493</v>
      </c>
      <c r="D460" s="118">
        <v>43511</v>
      </c>
      <c r="E460" s="103">
        <v>10</v>
      </c>
      <c r="F460" s="133" t="s">
        <v>58</v>
      </c>
      <c r="G460" s="103" t="s">
        <v>37</v>
      </c>
      <c r="H460" s="127">
        <v>7000000</v>
      </c>
      <c r="I460" s="127">
        <v>7000000</v>
      </c>
      <c r="J460" s="17" t="s">
        <v>38</v>
      </c>
      <c r="K460" s="17" t="s">
        <v>38</v>
      </c>
      <c r="L460" s="103" t="s">
        <v>524</v>
      </c>
    </row>
    <row r="461" spans="2:12" ht="36">
      <c r="B461" s="103">
        <v>8011600</v>
      </c>
      <c r="C461" s="85" t="s">
        <v>493</v>
      </c>
      <c r="D461" s="118">
        <v>43511</v>
      </c>
      <c r="E461" s="103">
        <v>10</v>
      </c>
      <c r="F461" s="133" t="s">
        <v>58</v>
      </c>
      <c r="G461" s="103" t="s">
        <v>37</v>
      </c>
      <c r="H461" s="127">
        <v>7000000</v>
      </c>
      <c r="I461" s="127">
        <v>7000000</v>
      </c>
      <c r="J461" s="17" t="s">
        <v>38</v>
      </c>
      <c r="K461" s="17" t="s">
        <v>38</v>
      </c>
      <c r="L461" s="103" t="s">
        <v>524</v>
      </c>
    </row>
    <row r="462" spans="2:12" ht="36">
      <c r="B462" s="103">
        <v>8011600</v>
      </c>
      <c r="C462" s="85" t="s">
        <v>493</v>
      </c>
      <c r="D462" s="118">
        <v>43511</v>
      </c>
      <c r="E462" s="103">
        <v>10</v>
      </c>
      <c r="F462" s="133" t="s">
        <v>58</v>
      </c>
      <c r="G462" s="103" t="s">
        <v>37</v>
      </c>
      <c r="H462" s="127">
        <v>7000000</v>
      </c>
      <c r="I462" s="127">
        <v>7000000</v>
      </c>
      <c r="J462" s="17" t="s">
        <v>38</v>
      </c>
      <c r="K462" s="17" t="s">
        <v>38</v>
      </c>
      <c r="L462" s="103" t="s">
        <v>524</v>
      </c>
    </row>
    <row r="463" spans="2:12" ht="36">
      <c r="B463" s="103">
        <v>8011600</v>
      </c>
      <c r="C463" s="85" t="s">
        <v>493</v>
      </c>
      <c r="D463" s="118">
        <v>43511</v>
      </c>
      <c r="E463" s="103">
        <v>10</v>
      </c>
      <c r="F463" s="133" t="s">
        <v>58</v>
      </c>
      <c r="G463" s="103" t="s">
        <v>37</v>
      </c>
      <c r="H463" s="127">
        <v>7000000</v>
      </c>
      <c r="I463" s="127">
        <v>7000000</v>
      </c>
      <c r="J463" s="17" t="s">
        <v>38</v>
      </c>
      <c r="K463" s="17" t="s">
        <v>38</v>
      </c>
      <c r="L463" s="103" t="s">
        <v>524</v>
      </c>
    </row>
    <row r="464" spans="2:12" ht="36">
      <c r="B464" s="103">
        <v>8011600</v>
      </c>
      <c r="C464" s="85" t="s">
        <v>494</v>
      </c>
      <c r="D464" s="118">
        <v>43511</v>
      </c>
      <c r="E464" s="103">
        <v>10</v>
      </c>
      <c r="F464" s="133" t="s">
        <v>58</v>
      </c>
      <c r="G464" s="103" t="s">
        <v>37</v>
      </c>
      <c r="H464" s="127">
        <v>2000000</v>
      </c>
      <c r="I464" s="127">
        <v>2000000</v>
      </c>
      <c r="J464" s="17" t="s">
        <v>38</v>
      </c>
      <c r="K464" s="17" t="s">
        <v>38</v>
      </c>
      <c r="L464" s="103" t="s">
        <v>524</v>
      </c>
    </row>
    <row r="465" spans="2:12" ht="36">
      <c r="B465" s="103">
        <v>8011600</v>
      </c>
      <c r="C465" s="85" t="s">
        <v>494</v>
      </c>
      <c r="D465" s="118">
        <v>43511</v>
      </c>
      <c r="E465" s="103">
        <v>10</v>
      </c>
      <c r="F465" s="133" t="s">
        <v>58</v>
      </c>
      <c r="G465" s="103" t="s">
        <v>37</v>
      </c>
      <c r="H465" s="127">
        <v>2000000</v>
      </c>
      <c r="I465" s="127">
        <v>2000000</v>
      </c>
      <c r="J465" s="17" t="s">
        <v>38</v>
      </c>
      <c r="K465" s="17" t="s">
        <v>38</v>
      </c>
      <c r="L465" s="103" t="s">
        <v>524</v>
      </c>
    </row>
    <row r="466" spans="2:12" ht="36">
      <c r="B466" s="103">
        <v>8011600</v>
      </c>
      <c r="C466" s="85" t="s">
        <v>494</v>
      </c>
      <c r="D466" s="118">
        <v>43511</v>
      </c>
      <c r="E466" s="103">
        <v>10</v>
      </c>
      <c r="F466" s="133" t="s">
        <v>58</v>
      </c>
      <c r="G466" s="103" t="s">
        <v>37</v>
      </c>
      <c r="H466" s="127">
        <v>2000000</v>
      </c>
      <c r="I466" s="127">
        <v>2000000</v>
      </c>
      <c r="J466" s="17" t="s">
        <v>38</v>
      </c>
      <c r="K466" s="17" t="s">
        <v>38</v>
      </c>
      <c r="L466" s="103" t="s">
        <v>524</v>
      </c>
    </row>
    <row r="467" spans="2:12" ht="36">
      <c r="B467" s="103">
        <v>8011600</v>
      </c>
      <c r="C467" s="85" t="s">
        <v>494</v>
      </c>
      <c r="D467" s="118">
        <v>43511</v>
      </c>
      <c r="E467" s="103">
        <v>10</v>
      </c>
      <c r="F467" s="133" t="s">
        <v>58</v>
      </c>
      <c r="G467" s="103" t="s">
        <v>37</v>
      </c>
      <c r="H467" s="127">
        <v>2000000</v>
      </c>
      <c r="I467" s="127">
        <v>2000000</v>
      </c>
      <c r="J467" s="17" t="s">
        <v>38</v>
      </c>
      <c r="K467" s="17" t="s">
        <v>38</v>
      </c>
      <c r="L467" s="103" t="s">
        <v>524</v>
      </c>
    </row>
    <row r="468" spans="2:12" ht="36">
      <c r="B468" s="103">
        <v>8011600</v>
      </c>
      <c r="C468" s="85" t="s">
        <v>494</v>
      </c>
      <c r="D468" s="118">
        <v>43511</v>
      </c>
      <c r="E468" s="103">
        <v>10</v>
      </c>
      <c r="F468" s="133" t="s">
        <v>58</v>
      </c>
      <c r="G468" s="103" t="s">
        <v>37</v>
      </c>
      <c r="H468" s="127">
        <v>2000000</v>
      </c>
      <c r="I468" s="127">
        <v>2000000</v>
      </c>
      <c r="J468" s="17" t="s">
        <v>38</v>
      </c>
      <c r="K468" s="17" t="s">
        <v>38</v>
      </c>
      <c r="L468" s="103" t="s">
        <v>524</v>
      </c>
    </row>
    <row r="469" spans="2:12" ht="36">
      <c r="B469" s="103">
        <v>8011600</v>
      </c>
      <c r="C469" s="85" t="s">
        <v>495</v>
      </c>
      <c r="D469" s="118">
        <v>43511</v>
      </c>
      <c r="E469" s="103">
        <v>10</v>
      </c>
      <c r="F469" s="133" t="s">
        <v>58</v>
      </c>
      <c r="G469" s="103" t="s">
        <v>37</v>
      </c>
      <c r="H469" s="127">
        <v>2000000</v>
      </c>
      <c r="I469" s="127">
        <v>2000000</v>
      </c>
      <c r="J469" s="17" t="s">
        <v>38</v>
      </c>
      <c r="K469" s="17" t="s">
        <v>38</v>
      </c>
      <c r="L469" s="103" t="s">
        <v>524</v>
      </c>
    </row>
    <row r="470" spans="2:12" ht="36">
      <c r="B470" s="103">
        <v>8011600</v>
      </c>
      <c r="C470" s="85" t="s">
        <v>496</v>
      </c>
      <c r="D470" s="118">
        <v>43511</v>
      </c>
      <c r="E470" s="103">
        <v>10</v>
      </c>
      <c r="F470" s="133" t="s">
        <v>58</v>
      </c>
      <c r="G470" s="103" t="s">
        <v>37</v>
      </c>
      <c r="H470" s="127">
        <v>2300000</v>
      </c>
      <c r="I470" s="127">
        <v>2300000</v>
      </c>
      <c r="J470" s="17" t="s">
        <v>38</v>
      </c>
      <c r="K470" s="17" t="s">
        <v>38</v>
      </c>
      <c r="L470" s="103" t="s">
        <v>524</v>
      </c>
    </row>
    <row r="471" spans="2:12" ht="36">
      <c r="B471" s="103">
        <v>8011600</v>
      </c>
      <c r="C471" s="85" t="s">
        <v>495</v>
      </c>
      <c r="D471" s="118">
        <v>43511</v>
      </c>
      <c r="E471" s="103">
        <v>10</v>
      </c>
      <c r="F471" s="133" t="s">
        <v>58</v>
      </c>
      <c r="G471" s="103" t="s">
        <v>37</v>
      </c>
      <c r="H471" s="127">
        <v>4000000</v>
      </c>
      <c r="I471" s="127">
        <v>4000000</v>
      </c>
      <c r="J471" s="17" t="s">
        <v>38</v>
      </c>
      <c r="K471" s="17" t="s">
        <v>38</v>
      </c>
      <c r="L471" s="103" t="s">
        <v>524</v>
      </c>
    </row>
    <row r="472" spans="2:12" ht="24">
      <c r="B472" s="103">
        <v>8011604</v>
      </c>
      <c r="C472" s="85" t="s">
        <v>497</v>
      </c>
      <c r="D472" s="118">
        <v>43599</v>
      </c>
      <c r="E472" s="103">
        <v>30</v>
      </c>
      <c r="F472" s="133" t="s">
        <v>58</v>
      </c>
      <c r="G472" s="103" t="s">
        <v>37</v>
      </c>
      <c r="H472" s="127">
        <v>16834212</v>
      </c>
      <c r="I472" s="127">
        <v>16834212</v>
      </c>
      <c r="J472" s="17" t="s">
        <v>38</v>
      </c>
      <c r="K472" s="17" t="s">
        <v>38</v>
      </c>
      <c r="L472" s="103" t="s">
        <v>524</v>
      </c>
    </row>
    <row r="473" spans="2:12" ht="24">
      <c r="B473" s="103">
        <v>8011604</v>
      </c>
      <c r="C473" s="85" t="s">
        <v>498</v>
      </c>
      <c r="D473" s="118">
        <v>43566</v>
      </c>
      <c r="E473" s="103">
        <v>30</v>
      </c>
      <c r="F473" s="133" t="s">
        <v>58</v>
      </c>
      <c r="G473" s="103" t="s">
        <v>37</v>
      </c>
      <c r="H473" s="127">
        <v>4749686</v>
      </c>
      <c r="I473" s="127">
        <v>4749686</v>
      </c>
      <c r="J473" s="17" t="s">
        <v>38</v>
      </c>
      <c r="K473" s="17" t="s">
        <v>38</v>
      </c>
      <c r="L473" s="103" t="s">
        <v>524</v>
      </c>
    </row>
    <row r="474" spans="2:12" ht="24">
      <c r="B474" s="103">
        <v>8011604</v>
      </c>
      <c r="C474" s="85" t="s">
        <v>498</v>
      </c>
      <c r="D474" s="118">
        <v>43566</v>
      </c>
      <c r="E474" s="103">
        <v>30</v>
      </c>
      <c r="F474" s="133" t="s">
        <v>58</v>
      </c>
      <c r="G474" s="103" t="s">
        <v>37</v>
      </c>
      <c r="H474" s="127">
        <v>4749686</v>
      </c>
      <c r="I474" s="127">
        <v>4749686</v>
      </c>
      <c r="J474" s="17" t="s">
        <v>38</v>
      </c>
      <c r="K474" s="17" t="s">
        <v>38</v>
      </c>
      <c r="L474" s="103" t="s">
        <v>524</v>
      </c>
    </row>
    <row r="475" spans="2:12" ht="24">
      <c r="B475" s="103">
        <v>8011604</v>
      </c>
      <c r="C475" s="85" t="s">
        <v>498</v>
      </c>
      <c r="D475" s="118">
        <v>43566</v>
      </c>
      <c r="E475" s="103">
        <v>30</v>
      </c>
      <c r="F475" s="133" t="s">
        <v>58</v>
      </c>
      <c r="G475" s="103" t="s">
        <v>37</v>
      </c>
      <c r="H475" s="127">
        <v>3591226</v>
      </c>
      <c r="I475" s="127">
        <v>3591226</v>
      </c>
      <c r="J475" s="17" t="s">
        <v>38</v>
      </c>
      <c r="K475" s="17" t="s">
        <v>38</v>
      </c>
      <c r="L475" s="103" t="s">
        <v>524</v>
      </c>
    </row>
    <row r="476" spans="2:12" ht="24">
      <c r="B476" s="103">
        <v>8011604</v>
      </c>
      <c r="C476" s="85" t="s">
        <v>499</v>
      </c>
      <c r="D476" s="118">
        <v>43566</v>
      </c>
      <c r="E476" s="103">
        <v>30</v>
      </c>
      <c r="F476" s="133" t="s">
        <v>58</v>
      </c>
      <c r="G476" s="103" t="s">
        <v>37</v>
      </c>
      <c r="H476" s="127">
        <v>1968933</v>
      </c>
      <c r="I476" s="127">
        <v>1968933</v>
      </c>
      <c r="J476" s="17" t="s">
        <v>38</v>
      </c>
      <c r="K476" s="17" t="s">
        <v>38</v>
      </c>
      <c r="L476" s="103" t="s">
        <v>524</v>
      </c>
    </row>
    <row r="477" spans="2:12" ht="36">
      <c r="B477" s="103">
        <v>8011604</v>
      </c>
      <c r="C477" s="85" t="s">
        <v>500</v>
      </c>
      <c r="D477" s="118">
        <v>43566</v>
      </c>
      <c r="E477" s="103">
        <v>30</v>
      </c>
      <c r="F477" s="133" t="s">
        <v>58</v>
      </c>
      <c r="G477" s="103" t="s">
        <v>37</v>
      </c>
      <c r="H477" s="127">
        <v>1262878</v>
      </c>
      <c r="I477" s="127">
        <v>1262878</v>
      </c>
      <c r="J477" s="17" t="s">
        <v>38</v>
      </c>
      <c r="K477" s="17" t="s">
        <v>38</v>
      </c>
      <c r="L477" s="103" t="s">
        <v>524</v>
      </c>
    </row>
    <row r="478" spans="2:12" ht="36">
      <c r="B478" s="103">
        <v>8011604</v>
      </c>
      <c r="C478" s="85" t="s">
        <v>500</v>
      </c>
      <c r="D478" s="118">
        <v>43566</v>
      </c>
      <c r="E478" s="103">
        <v>30</v>
      </c>
      <c r="F478" s="133" t="s">
        <v>58</v>
      </c>
      <c r="G478" s="103" t="s">
        <v>37</v>
      </c>
      <c r="H478" s="127">
        <v>1262878</v>
      </c>
      <c r="I478" s="127">
        <v>1262878</v>
      </c>
      <c r="J478" s="17" t="s">
        <v>38</v>
      </c>
      <c r="K478" s="17" t="s">
        <v>38</v>
      </c>
      <c r="L478" s="103" t="s">
        <v>524</v>
      </c>
    </row>
    <row r="479" spans="2:12" ht="36">
      <c r="B479" s="103">
        <v>8011604</v>
      </c>
      <c r="C479" s="85" t="s">
        <v>500</v>
      </c>
      <c r="D479" s="118">
        <v>43566</v>
      </c>
      <c r="E479" s="103">
        <v>30</v>
      </c>
      <c r="F479" s="133" t="s">
        <v>58</v>
      </c>
      <c r="G479" s="103" t="s">
        <v>37</v>
      </c>
      <c r="H479" s="127">
        <v>1262878</v>
      </c>
      <c r="I479" s="127">
        <v>1262878</v>
      </c>
      <c r="J479" s="17" t="s">
        <v>38</v>
      </c>
      <c r="K479" s="17" t="s">
        <v>38</v>
      </c>
      <c r="L479" s="103" t="s">
        <v>524</v>
      </c>
    </row>
    <row r="480" spans="2:12" ht="36">
      <c r="B480" s="103">
        <v>8011604</v>
      </c>
      <c r="C480" s="85" t="s">
        <v>500</v>
      </c>
      <c r="D480" s="118">
        <v>43566</v>
      </c>
      <c r="E480" s="103">
        <v>30</v>
      </c>
      <c r="F480" s="133" t="s">
        <v>58</v>
      </c>
      <c r="G480" s="103" t="s">
        <v>37</v>
      </c>
      <c r="H480" s="127">
        <v>1262878</v>
      </c>
      <c r="I480" s="127">
        <v>1262878</v>
      </c>
      <c r="J480" s="17" t="s">
        <v>38</v>
      </c>
      <c r="K480" s="17" t="s">
        <v>38</v>
      </c>
      <c r="L480" s="103" t="s">
        <v>524</v>
      </c>
    </row>
    <row r="481" spans="2:12" ht="36">
      <c r="B481" s="103">
        <v>8011604</v>
      </c>
      <c r="C481" s="85" t="s">
        <v>500</v>
      </c>
      <c r="D481" s="118">
        <v>43566</v>
      </c>
      <c r="E481" s="103">
        <v>30</v>
      </c>
      <c r="F481" s="133" t="s">
        <v>58</v>
      </c>
      <c r="G481" s="103" t="s">
        <v>37</v>
      </c>
      <c r="H481" s="127">
        <v>1262878</v>
      </c>
      <c r="I481" s="127">
        <v>1262878</v>
      </c>
      <c r="J481" s="17" t="s">
        <v>38</v>
      </c>
      <c r="K481" s="17" t="s">
        <v>38</v>
      </c>
      <c r="L481" s="103" t="s">
        <v>524</v>
      </c>
    </row>
    <row r="482" spans="2:12" ht="36">
      <c r="B482" s="103">
        <v>8011604</v>
      </c>
      <c r="C482" s="85" t="s">
        <v>500</v>
      </c>
      <c r="D482" s="118">
        <v>43566</v>
      </c>
      <c r="E482" s="103">
        <v>30</v>
      </c>
      <c r="F482" s="133" t="s">
        <v>58</v>
      </c>
      <c r="G482" s="103" t="s">
        <v>37</v>
      </c>
      <c r="H482" s="127">
        <v>1262878</v>
      </c>
      <c r="I482" s="127">
        <v>1262878</v>
      </c>
      <c r="J482" s="17" t="s">
        <v>38</v>
      </c>
      <c r="K482" s="17" t="s">
        <v>38</v>
      </c>
      <c r="L482" s="103" t="s">
        <v>524</v>
      </c>
    </row>
    <row r="483" spans="2:12" ht="36">
      <c r="B483" s="103">
        <v>8011604</v>
      </c>
      <c r="C483" s="85" t="s">
        <v>500</v>
      </c>
      <c r="D483" s="118">
        <v>43566</v>
      </c>
      <c r="E483" s="103">
        <v>30</v>
      </c>
      <c r="F483" s="133" t="s">
        <v>58</v>
      </c>
      <c r="G483" s="103" t="s">
        <v>37</v>
      </c>
      <c r="H483" s="127">
        <v>1262878</v>
      </c>
      <c r="I483" s="127">
        <v>1262878</v>
      </c>
      <c r="J483" s="17" t="s">
        <v>38</v>
      </c>
      <c r="K483" s="17" t="s">
        <v>38</v>
      </c>
      <c r="L483" s="103" t="s">
        <v>524</v>
      </c>
    </row>
    <row r="484" spans="2:12" ht="36">
      <c r="B484" s="103">
        <v>8011604</v>
      </c>
      <c r="C484" s="85" t="s">
        <v>500</v>
      </c>
      <c r="D484" s="118">
        <v>43566</v>
      </c>
      <c r="E484" s="103">
        <v>30</v>
      </c>
      <c r="F484" s="133" t="s">
        <v>58</v>
      </c>
      <c r="G484" s="103" t="s">
        <v>37</v>
      </c>
      <c r="H484" s="127">
        <v>1262878</v>
      </c>
      <c r="I484" s="127">
        <v>1262878</v>
      </c>
      <c r="J484" s="17" t="s">
        <v>38</v>
      </c>
      <c r="K484" s="17" t="s">
        <v>38</v>
      </c>
      <c r="L484" s="103" t="s">
        <v>524</v>
      </c>
    </row>
    <row r="485" spans="2:12" ht="36">
      <c r="B485" s="103">
        <v>8011604</v>
      </c>
      <c r="C485" s="85" t="s">
        <v>500</v>
      </c>
      <c r="D485" s="118">
        <v>43566</v>
      </c>
      <c r="E485" s="103">
        <v>30</v>
      </c>
      <c r="F485" s="133" t="s">
        <v>58</v>
      </c>
      <c r="G485" s="103" t="s">
        <v>37</v>
      </c>
      <c r="H485" s="127">
        <v>1262878</v>
      </c>
      <c r="I485" s="127">
        <v>1262878</v>
      </c>
      <c r="J485" s="17" t="s">
        <v>38</v>
      </c>
      <c r="K485" s="17" t="s">
        <v>38</v>
      </c>
      <c r="L485" s="103" t="s">
        <v>524</v>
      </c>
    </row>
    <row r="486" spans="2:12" ht="36">
      <c r="B486" s="103">
        <v>8011604</v>
      </c>
      <c r="C486" s="85" t="s">
        <v>500</v>
      </c>
      <c r="D486" s="118">
        <v>43566</v>
      </c>
      <c r="E486" s="103">
        <v>30</v>
      </c>
      <c r="F486" s="133" t="s">
        <v>58</v>
      </c>
      <c r="G486" s="103" t="s">
        <v>37</v>
      </c>
      <c r="H486" s="127">
        <v>1262878</v>
      </c>
      <c r="I486" s="127">
        <v>1262878</v>
      </c>
      <c r="J486" s="17" t="s">
        <v>38</v>
      </c>
      <c r="K486" s="17" t="s">
        <v>38</v>
      </c>
      <c r="L486" s="103" t="s">
        <v>524</v>
      </c>
    </row>
    <row r="487" spans="2:12" ht="36">
      <c r="B487" s="103">
        <v>8011604</v>
      </c>
      <c r="C487" s="85" t="s">
        <v>500</v>
      </c>
      <c r="D487" s="118">
        <v>43566</v>
      </c>
      <c r="E487" s="103">
        <v>30</v>
      </c>
      <c r="F487" s="133" t="s">
        <v>58</v>
      </c>
      <c r="G487" s="103" t="s">
        <v>37</v>
      </c>
      <c r="H487" s="127">
        <v>1262878</v>
      </c>
      <c r="I487" s="127">
        <v>1262878</v>
      </c>
      <c r="J487" s="17" t="s">
        <v>38</v>
      </c>
      <c r="K487" s="17" t="s">
        <v>38</v>
      </c>
      <c r="L487" s="103" t="s">
        <v>524</v>
      </c>
    </row>
    <row r="488" spans="2:12" ht="36">
      <c r="B488" s="103">
        <v>8011604</v>
      </c>
      <c r="C488" s="85" t="s">
        <v>500</v>
      </c>
      <c r="D488" s="118">
        <v>43566</v>
      </c>
      <c r="E488" s="103">
        <v>30</v>
      </c>
      <c r="F488" s="133" t="s">
        <v>58</v>
      </c>
      <c r="G488" s="103" t="s">
        <v>37</v>
      </c>
      <c r="H488" s="127">
        <v>1262878</v>
      </c>
      <c r="I488" s="127">
        <v>1262878</v>
      </c>
      <c r="J488" s="17" t="s">
        <v>38</v>
      </c>
      <c r="K488" s="17" t="s">
        <v>38</v>
      </c>
      <c r="L488" s="103" t="s">
        <v>524</v>
      </c>
    </row>
    <row r="489" spans="2:12" ht="36">
      <c r="B489" s="103">
        <v>8011604</v>
      </c>
      <c r="C489" s="85" t="s">
        <v>500</v>
      </c>
      <c r="D489" s="118">
        <v>43566</v>
      </c>
      <c r="E489" s="103">
        <v>30</v>
      </c>
      <c r="F489" s="133" t="s">
        <v>58</v>
      </c>
      <c r="G489" s="103" t="s">
        <v>37</v>
      </c>
      <c r="H489" s="127">
        <v>1262878</v>
      </c>
      <c r="I489" s="127">
        <v>1262878</v>
      </c>
      <c r="J489" s="17" t="s">
        <v>38</v>
      </c>
      <c r="K489" s="17" t="s">
        <v>38</v>
      </c>
      <c r="L489" s="103" t="s">
        <v>524</v>
      </c>
    </row>
    <row r="490" spans="2:12" ht="36">
      <c r="B490" s="103">
        <v>8011604</v>
      </c>
      <c r="C490" s="85" t="s">
        <v>500</v>
      </c>
      <c r="D490" s="118">
        <v>43566</v>
      </c>
      <c r="E490" s="103">
        <v>30</v>
      </c>
      <c r="F490" s="133" t="s">
        <v>58</v>
      </c>
      <c r="G490" s="103" t="s">
        <v>37</v>
      </c>
      <c r="H490" s="127">
        <v>1262878</v>
      </c>
      <c r="I490" s="127">
        <v>1262878</v>
      </c>
      <c r="J490" s="17" t="s">
        <v>38</v>
      </c>
      <c r="K490" s="17" t="s">
        <v>38</v>
      </c>
      <c r="L490" s="103" t="s">
        <v>524</v>
      </c>
    </row>
    <row r="491" spans="2:12" ht="36">
      <c r="B491" s="103">
        <v>8011604</v>
      </c>
      <c r="C491" s="85" t="s">
        <v>500</v>
      </c>
      <c r="D491" s="118">
        <v>43566</v>
      </c>
      <c r="E491" s="103">
        <v>30</v>
      </c>
      <c r="F491" s="133" t="s">
        <v>58</v>
      </c>
      <c r="G491" s="103" t="s">
        <v>37</v>
      </c>
      <c r="H491" s="127">
        <v>1262878</v>
      </c>
      <c r="I491" s="127">
        <v>1262878</v>
      </c>
      <c r="J491" s="17" t="s">
        <v>38</v>
      </c>
      <c r="K491" s="17" t="s">
        <v>38</v>
      </c>
      <c r="L491" s="103" t="s">
        <v>524</v>
      </c>
    </row>
    <row r="492" spans="2:12" ht="36">
      <c r="B492" s="103">
        <v>8011604</v>
      </c>
      <c r="C492" s="85" t="s">
        <v>500</v>
      </c>
      <c r="D492" s="118">
        <v>43566</v>
      </c>
      <c r="E492" s="103">
        <v>30</v>
      </c>
      <c r="F492" s="133" t="s">
        <v>58</v>
      </c>
      <c r="G492" s="103" t="s">
        <v>37</v>
      </c>
      <c r="H492" s="127">
        <v>1262878</v>
      </c>
      <c r="I492" s="127">
        <v>1262878</v>
      </c>
      <c r="J492" s="17" t="s">
        <v>38</v>
      </c>
      <c r="K492" s="17" t="s">
        <v>38</v>
      </c>
      <c r="L492" s="103" t="s">
        <v>524</v>
      </c>
    </row>
    <row r="493" spans="2:12" ht="36">
      <c r="B493" s="103">
        <v>8011604</v>
      </c>
      <c r="C493" s="85" t="s">
        <v>500</v>
      </c>
      <c r="D493" s="118">
        <v>43566</v>
      </c>
      <c r="E493" s="103">
        <v>30</v>
      </c>
      <c r="F493" s="133" t="s">
        <v>58</v>
      </c>
      <c r="G493" s="103" t="s">
        <v>37</v>
      </c>
      <c r="H493" s="127">
        <v>1262878</v>
      </c>
      <c r="I493" s="127">
        <v>1262878</v>
      </c>
      <c r="J493" s="17" t="s">
        <v>38</v>
      </c>
      <c r="K493" s="17" t="s">
        <v>38</v>
      </c>
      <c r="L493" s="103" t="s">
        <v>524</v>
      </c>
    </row>
    <row r="494" spans="2:12" ht="36">
      <c r="B494" s="103">
        <v>8011604</v>
      </c>
      <c r="C494" s="85" t="s">
        <v>500</v>
      </c>
      <c r="D494" s="118">
        <v>43566</v>
      </c>
      <c r="E494" s="103">
        <v>30</v>
      </c>
      <c r="F494" s="133" t="s">
        <v>58</v>
      </c>
      <c r="G494" s="103" t="s">
        <v>37</v>
      </c>
      <c r="H494" s="127">
        <v>1262878</v>
      </c>
      <c r="I494" s="127">
        <v>1262878</v>
      </c>
      <c r="J494" s="17" t="s">
        <v>38</v>
      </c>
      <c r="K494" s="17" t="s">
        <v>38</v>
      </c>
      <c r="L494" s="103" t="s">
        <v>524</v>
      </c>
    </row>
    <row r="495" spans="2:12" ht="36">
      <c r="B495" s="103">
        <v>8011604</v>
      </c>
      <c r="C495" s="85" t="s">
        <v>500</v>
      </c>
      <c r="D495" s="118">
        <v>43566</v>
      </c>
      <c r="E495" s="103">
        <v>30</v>
      </c>
      <c r="F495" s="133" t="s">
        <v>58</v>
      </c>
      <c r="G495" s="103" t="s">
        <v>37</v>
      </c>
      <c r="H495" s="127">
        <v>1262878</v>
      </c>
      <c r="I495" s="127">
        <v>1262878</v>
      </c>
      <c r="J495" s="17" t="s">
        <v>38</v>
      </c>
      <c r="K495" s="17" t="s">
        <v>38</v>
      </c>
      <c r="L495" s="103" t="s">
        <v>524</v>
      </c>
    </row>
    <row r="496" spans="2:12" ht="36">
      <c r="B496" s="103">
        <v>8011604</v>
      </c>
      <c r="C496" s="85" t="s">
        <v>500</v>
      </c>
      <c r="D496" s="118">
        <v>43566</v>
      </c>
      <c r="E496" s="103">
        <v>30</v>
      </c>
      <c r="F496" s="133" t="s">
        <v>58</v>
      </c>
      <c r="G496" s="103" t="s">
        <v>37</v>
      </c>
      <c r="H496" s="127">
        <v>1262878</v>
      </c>
      <c r="I496" s="127">
        <v>1262878</v>
      </c>
      <c r="J496" s="17" t="s">
        <v>38</v>
      </c>
      <c r="K496" s="17" t="s">
        <v>38</v>
      </c>
      <c r="L496" s="103" t="s">
        <v>524</v>
      </c>
    </row>
    <row r="497" spans="2:12" ht="36">
      <c r="B497" s="103">
        <v>8011604</v>
      </c>
      <c r="C497" s="85" t="s">
        <v>500</v>
      </c>
      <c r="D497" s="118">
        <v>43566</v>
      </c>
      <c r="E497" s="103">
        <v>30</v>
      </c>
      <c r="F497" s="133" t="s">
        <v>58</v>
      </c>
      <c r="G497" s="103" t="s">
        <v>37</v>
      </c>
      <c r="H497" s="127">
        <v>1262878</v>
      </c>
      <c r="I497" s="127">
        <v>1262878</v>
      </c>
      <c r="J497" s="17" t="s">
        <v>38</v>
      </c>
      <c r="K497" s="17" t="s">
        <v>38</v>
      </c>
      <c r="L497" s="103" t="s">
        <v>524</v>
      </c>
    </row>
    <row r="498" spans="2:12" ht="36">
      <c r="B498" s="103">
        <v>8011604</v>
      </c>
      <c r="C498" s="85" t="s">
        <v>500</v>
      </c>
      <c r="D498" s="118">
        <v>43566</v>
      </c>
      <c r="E498" s="103">
        <v>30</v>
      </c>
      <c r="F498" s="133" t="s">
        <v>58</v>
      </c>
      <c r="G498" s="103" t="s">
        <v>37</v>
      </c>
      <c r="H498" s="127">
        <v>1262878</v>
      </c>
      <c r="I498" s="127">
        <v>1262878</v>
      </c>
      <c r="J498" s="17" t="s">
        <v>38</v>
      </c>
      <c r="K498" s="17" t="s">
        <v>38</v>
      </c>
      <c r="L498" s="103" t="s">
        <v>524</v>
      </c>
    </row>
    <row r="499" spans="2:12" ht="36">
      <c r="B499" s="103">
        <v>8011604</v>
      </c>
      <c r="C499" s="85" t="s">
        <v>500</v>
      </c>
      <c r="D499" s="118">
        <v>43566</v>
      </c>
      <c r="E499" s="103">
        <v>30</v>
      </c>
      <c r="F499" s="133" t="s">
        <v>58</v>
      </c>
      <c r="G499" s="103" t="s">
        <v>37</v>
      </c>
      <c r="H499" s="127">
        <v>1262878</v>
      </c>
      <c r="I499" s="127">
        <v>1262878</v>
      </c>
      <c r="J499" s="17" t="s">
        <v>38</v>
      </c>
      <c r="K499" s="17" t="s">
        <v>38</v>
      </c>
      <c r="L499" s="103" t="s">
        <v>524</v>
      </c>
    </row>
    <row r="500" spans="2:12" ht="36">
      <c r="B500" s="103">
        <v>8011604</v>
      </c>
      <c r="C500" s="85" t="s">
        <v>500</v>
      </c>
      <c r="D500" s="118">
        <v>43566</v>
      </c>
      <c r="E500" s="103">
        <v>30</v>
      </c>
      <c r="F500" s="133" t="s">
        <v>58</v>
      </c>
      <c r="G500" s="103" t="s">
        <v>37</v>
      </c>
      <c r="H500" s="127">
        <v>1262878</v>
      </c>
      <c r="I500" s="127">
        <v>1262878</v>
      </c>
      <c r="J500" s="17" t="s">
        <v>38</v>
      </c>
      <c r="K500" s="17" t="s">
        <v>38</v>
      </c>
      <c r="L500" s="103" t="s">
        <v>524</v>
      </c>
    </row>
    <row r="501" spans="2:12" ht="36">
      <c r="B501" s="103">
        <v>8011604</v>
      </c>
      <c r="C501" s="85" t="s">
        <v>500</v>
      </c>
      <c r="D501" s="118">
        <v>43566</v>
      </c>
      <c r="E501" s="103">
        <v>30</v>
      </c>
      <c r="F501" s="133" t="s">
        <v>58</v>
      </c>
      <c r="G501" s="103" t="s">
        <v>37</v>
      </c>
      <c r="H501" s="127">
        <v>1262878</v>
      </c>
      <c r="I501" s="127">
        <v>1262878</v>
      </c>
      <c r="J501" s="17" t="s">
        <v>38</v>
      </c>
      <c r="K501" s="17" t="s">
        <v>38</v>
      </c>
      <c r="L501" s="103" t="s">
        <v>524</v>
      </c>
    </row>
    <row r="502" spans="2:12" ht="36">
      <c r="B502" s="103">
        <v>8011604</v>
      </c>
      <c r="C502" s="85" t="s">
        <v>500</v>
      </c>
      <c r="D502" s="118">
        <v>43566</v>
      </c>
      <c r="E502" s="103">
        <v>30</v>
      </c>
      <c r="F502" s="133" t="s">
        <v>58</v>
      </c>
      <c r="G502" s="103" t="s">
        <v>37</v>
      </c>
      <c r="H502" s="127">
        <v>1262878</v>
      </c>
      <c r="I502" s="127">
        <v>1262878</v>
      </c>
      <c r="J502" s="17" t="s">
        <v>38</v>
      </c>
      <c r="K502" s="17" t="s">
        <v>38</v>
      </c>
      <c r="L502" s="103" t="s">
        <v>524</v>
      </c>
    </row>
    <row r="503" spans="2:12" ht="36">
      <c r="B503" s="103">
        <v>8011604</v>
      </c>
      <c r="C503" s="85" t="s">
        <v>500</v>
      </c>
      <c r="D503" s="118">
        <v>43566</v>
      </c>
      <c r="E503" s="103">
        <v>30</v>
      </c>
      <c r="F503" s="133" t="s">
        <v>58</v>
      </c>
      <c r="G503" s="103" t="s">
        <v>37</v>
      </c>
      <c r="H503" s="127">
        <v>1262878</v>
      </c>
      <c r="I503" s="127">
        <v>1262878</v>
      </c>
      <c r="J503" s="17" t="s">
        <v>38</v>
      </c>
      <c r="K503" s="17" t="s">
        <v>38</v>
      </c>
      <c r="L503" s="103" t="s">
        <v>524</v>
      </c>
    </row>
    <row r="504" spans="2:12" ht="36">
      <c r="B504" s="103">
        <v>8011604</v>
      </c>
      <c r="C504" s="85" t="s">
        <v>500</v>
      </c>
      <c r="D504" s="118">
        <v>43566</v>
      </c>
      <c r="E504" s="103">
        <v>30</v>
      </c>
      <c r="F504" s="133" t="s">
        <v>58</v>
      </c>
      <c r="G504" s="103" t="s">
        <v>37</v>
      </c>
      <c r="H504" s="127">
        <v>1262878</v>
      </c>
      <c r="I504" s="127">
        <v>1262878</v>
      </c>
      <c r="J504" s="17" t="s">
        <v>38</v>
      </c>
      <c r="K504" s="17" t="s">
        <v>38</v>
      </c>
      <c r="L504" s="103" t="s">
        <v>524</v>
      </c>
    </row>
    <row r="505" spans="2:12" ht="36">
      <c r="B505" s="103">
        <v>8011604</v>
      </c>
      <c r="C505" s="85" t="s">
        <v>500</v>
      </c>
      <c r="D505" s="118">
        <v>43566</v>
      </c>
      <c r="E505" s="103">
        <v>30</v>
      </c>
      <c r="F505" s="133" t="s">
        <v>58</v>
      </c>
      <c r="G505" s="103" t="s">
        <v>37</v>
      </c>
      <c r="H505" s="127">
        <v>1262878</v>
      </c>
      <c r="I505" s="127">
        <v>1262878</v>
      </c>
      <c r="J505" s="17" t="s">
        <v>38</v>
      </c>
      <c r="K505" s="17" t="s">
        <v>38</v>
      </c>
      <c r="L505" s="103" t="s">
        <v>524</v>
      </c>
    </row>
    <row r="506" spans="2:12" ht="36">
      <c r="B506" s="103">
        <v>8011604</v>
      </c>
      <c r="C506" s="85" t="s">
        <v>500</v>
      </c>
      <c r="D506" s="118">
        <v>43566</v>
      </c>
      <c r="E506" s="103">
        <v>30</v>
      </c>
      <c r="F506" s="133" t="s">
        <v>58</v>
      </c>
      <c r="G506" s="103" t="s">
        <v>37</v>
      </c>
      <c r="H506" s="127">
        <v>1262878</v>
      </c>
      <c r="I506" s="127">
        <v>1262878</v>
      </c>
      <c r="J506" s="17" t="s">
        <v>38</v>
      </c>
      <c r="K506" s="17" t="s">
        <v>38</v>
      </c>
      <c r="L506" s="103" t="s">
        <v>524</v>
      </c>
    </row>
    <row r="507" spans="2:12" ht="36">
      <c r="B507" s="103">
        <v>8011604</v>
      </c>
      <c r="C507" s="85" t="s">
        <v>500</v>
      </c>
      <c r="D507" s="118">
        <v>43566</v>
      </c>
      <c r="E507" s="103">
        <v>30</v>
      </c>
      <c r="F507" s="133" t="s">
        <v>58</v>
      </c>
      <c r="G507" s="103" t="s">
        <v>37</v>
      </c>
      <c r="H507" s="127">
        <v>1262878</v>
      </c>
      <c r="I507" s="127">
        <v>1262878</v>
      </c>
      <c r="J507" s="17" t="s">
        <v>38</v>
      </c>
      <c r="K507" s="17" t="s">
        <v>38</v>
      </c>
      <c r="L507" s="103" t="s">
        <v>524</v>
      </c>
    </row>
    <row r="508" spans="2:12" ht="36">
      <c r="B508" s="103">
        <v>8011604</v>
      </c>
      <c r="C508" s="85" t="s">
        <v>500</v>
      </c>
      <c r="D508" s="118">
        <v>43566</v>
      </c>
      <c r="E508" s="103">
        <v>30</v>
      </c>
      <c r="F508" s="133" t="s">
        <v>58</v>
      </c>
      <c r="G508" s="103" t="s">
        <v>37</v>
      </c>
      <c r="H508" s="127">
        <v>1262878</v>
      </c>
      <c r="I508" s="127">
        <v>1262878</v>
      </c>
      <c r="J508" s="17" t="s">
        <v>38</v>
      </c>
      <c r="K508" s="17" t="s">
        <v>38</v>
      </c>
      <c r="L508" s="103" t="s">
        <v>524</v>
      </c>
    </row>
    <row r="509" spans="2:12" ht="36">
      <c r="B509" s="103">
        <v>8011604</v>
      </c>
      <c r="C509" s="85" t="s">
        <v>500</v>
      </c>
      <c r="D509" s="118">
        <v>43566</v>
      </c>
      <c r="E509" s="103">
        <v>30</v>
      </c>
      <c r="F509" s="133" t="s">
        <v>58</v>
      </c>
      <c r="G509" s="103" t="s">
        <v>37</v>
      </c>
      <c r="H509" s="127">
        <v>1262878</v>
      </c>
      <c r="I509" s="127">
        <v>1262878</v>
      </c>
      <c r="J509" s="17" t="s">
        <v>38</v>
      </c>
      <c r="K509" s="17" t="s">
        <v>38</v>
      </c>
      <c r="L509" s="103" t="s">
        <v>524</v>
      </c>
    </row>
    <row r="510" spans="2:12" ht="36">
      <c r="B510" s="103">
        <v>8011604</v>
      </c>
      <c r="C510" s="85" t="s">
        <v>500</v>
      </c>
      <c r="D510" s="118">
        <v>43566</v>
      </c>
      <c r="E510" s="103">
        <v>30</v>
      </c>
      <c r="F510" s="133" t="s">
        <v>58</v>
      </c>
      <c r="G510" s="103" t="s">
        <v>37</v>
      </c>
      <c r="H510" s="127">
        <v>1262878</v>
      </c>
      <c r="I510" s="127">
        <v>1262878</v>
      </c>
      <c r="J510" s="17" t="s">
        <v>38</v>
      </c>
      <c r="K510" s="17" t="s">
        <v>38</v>
      </c>
      <c r="L510" s="103" t="s">
        <v>524</v>
      </c>
    </row>
    <row r="511" spans="2:12" ht="36">
      <c r="B511" s="103">
        <v>8011604</v>
      </c>
      <c r="C511" s="85" t="s">
        <v>500</v>
      </c>
      <c r="D511" s="118">
        <v>43566</v>
      </c>
      <c r="E511" s="103">
        <v>30</v>
      </c>
      <c r="F511" s="133" t="s">
        <v>58</v>
      </c>
      <c r="G511" s="103" t="s">
        <v>37</v>
      </c>
      <c r="H511" s="127">
        <v>1262878</v>
      </c>
      <c r="I511" s="127">
        <v>1262878</v>
      </c>
      <c r="J511" s="17" t="s">
        <v>38</v>
      </c>
      <c r="K511" s="17" t="s">
        <v>38</v>
      </c>
      <c r="L511" s="103" t="s">
        <v>524</v>
      </c>
    </row>
    <row r="512" spans="2:12" ht="36">
      <c r="B512" s="103">
        <v>8011604</v>
      </c>
      <c r="C512" s="85" t="s">
        <v>500</v>
      </c>
      <c r="D512" s="118">
        <v>43566</v>
      </c>
      <c r="E512" s="103">
        <v>30</v>
      </c>
      <c r="F512" s="133" t="s">
        <v>58</v>
      </c>
      <c r="G512" s="103" t="s">
        <v>37</v>
      </c>
      <c r="H512" s="127">
        <v>1262878</v>
      </c>
      <c r="I512" s="127">
        <v>1262878</v>
      </c>
      <c r="J512" s="17" t="s">
        <v>38</v>
      </c>
      <c r="K512" s="17" t="s">
        <v>38</v>
      </c>
      <c r="L512" s="103" t="s">
        <v>524</v>
      </c>
    </row>
    <row r="513" spans="2:12" ht="36">
      <c r="B513" s="103">
        <v>8011604</v>
      </c>
      <c r="C513" s="85" t="s">
        <v>500</v>
      </c>
      <c r="D513" s="118">
        <v>43566</v>
      </c>
      <c r="E513" s="103">
        <v>30</v>
      </c>
      <c r="F513" s="133" t="s">
        <v>58</v>
      </c>
      <c r="G513" s="103" t="s">
        <v>37</v>
      </c>
      <c r="H513" s="127">
        <v>1262878</v>
      </c>
      <c r="I513" s="127">
        <v>1262878</v>
      </c>
      <c r="J513" s="17" t="s">
        <v>38</v>
      </c>
      <c r="K513" s="17" t="s">
        <v>38</v>
      </c>
      <c r="L513" s="103" t="s">
        <v>524</v>
      </c>
    </row>
    <row r="514" spans="2:12" ht="36">
      <c r="B514" s="103">
        <v>8011604</v>
      </c>
      <c r="C514" s="85" t="s">
        <v>500</v>
      </c>
      <c r="D514" s="118">
        <v>43566</v>
      </c>
      <c r="E514" s="103">
        <v>30</v>
      </c>
      <c r="F514" s="133" t="s">
        <v>58</v>
      </c>
      <c r="G514" s="103" t="s">
        <v>37</v>
      </c>
      <c r="H514" s="127">
        <v>1262878</v>
      </c>
      <c r="I514" s="127">
        <v>1262878</v>
      </c>
      <c r="J514" s="17" t="s">
        <v>38</v>
      </c>
      <c r="K514" s="17" t="s">
        <v>38</v>
      </c>
      <c r="L514" s="103" t="s">
        <v>524</v>
      </c>
    </row>
    <row r="515" spans="2:12" ht="36">
      <c r="B515" s="103">
        <v>8011604</v>
      </c>
      <c r="C515" s="85" t="s">
        <v>500</v>
      </c>
      <c r="D515" s="118">
        <v>43566</v>
      </c>
      <c r="E515" s="103">
        <v>30</v>
      </c>
      <c r="F515" s="133" t="s">
        <v>58</v>
      </c>
      <c r="G515" s="103" t="s">
        <v>37</v>
      </c>
      <c r="H515" s="127">
        <v>1262878</v>
      </c>
      <c r="I515" s="127">
        <v>1262878</v>
      </c>
      <c r="J515" s="17" t="s">
        <v>38</v>
      </c>
      <c r="K515" s="17" t="s">
        <v>38</v>
      </c>
      <c r="L515" s="103" t="s">
        <v>524</v>
      </c>
    </row>
    <row r="516" spans="2:12" ht="36">
      <c r="B516" s="103">
        <v>8011604</v>
      </c>
      <c r="C516" s="85" t="s">
        <v>500</v>
      </c>
      <c r="D516" s="118">
        <v>43566</v>
      </c>
      <c r="E516" s="103">
        <v>30</v>
      </c>
      <c r="F516" s="133" t="s">
        <v>58</v>
      </c>
      <c r="G516" s="103" t="s">
        <v>37</v>
      </c>
      <c r="H516" s="127">
        <v>1262878</v>
      </c>
      <c r="I516" s="127">
        <v>1262878</v>
      </c>
      <c r="J516" s="17" t="s">
        <v>38</v>
      </c>
      <c r="K516" s="17" t="s">
        <v>38</v>
      </c>
      <c r="L516" s="103" t="s">
        <v>524</v>
      </c>
    </row>
    <row r="517" spans="2:12" ht="36">
      <c r="B517" s="103">
        <v>8011604</v>
      </c>
      <c r="C517" s="85" t="s">
        <v>500</v>
      </c>
      <c r="D517" s="118">
        <v>43566</v>
      </c>
      <c r="E517" s="103">
        <v>30</v>
      </c>
      <c r="F517" s="133" t="s">
        <v>58</v>
      </c>
      <c r="G517" s="103" t="s">
        <v>37</v>
      </c>
      <c r="H517" s="127">
        <v>1262878</v>
      </c>
      <c r="I517" s="127">
        <v>1262878</v>
      </c>
      <c r="J517" s="17" t="s">
        <v>38</v>
      </c>
      <c r="K517" s="17" t="s">
        <v>38</v>
      </c>
      <c r="L517" s="103" t="s">
        <v>524</v>
      </c>
    </row>
    <row r="518" spans="2:12" ht="36">
      <c r="B518" s="103">
        <v>8011604</v>
      </c>
      <c r="C518" s="85" t="s">
        <v>500</v>
      </c>
      <c r="D518" s="118">
        <v>43566</v>
      </c>
      <c r="E518" s="103">
        <v>30</v>
      </c>
      <c r="F518" s="133" t="s">
        <v>58</v>
      </c>
      <c r="G518" s="103" t="s">
        <v>37</v>
      </c>
      <c r="H518" s="127">
        <v>1262878</v>
      </c>
      <c r="I518" s="127">
        <v>1262878</v>
      </c>
      <c r="J518" s="17" t="s">
        <v>38</v>
      </c>
      <c r="K518" s="17" t="s">
        <v>38</v>
      </c>
      <c r="L518" s="103" t="s">
        <v>524</v>
      </c>
    </row>
    <row r="519" spans="2:12" ht="36">
      <c r="B519" s="103">
        <v>8011604</v>
      </c>
      <c r="C519" s="85" t="s">
        <v>500</v>
      </c>
      <c r="D519" s="118">
        <v>43566</v>
      </c>
      <c r="E519" s="103">
        <v>30</v>
      </c>
      <c r="F519" s="133" t="s">
        <v>58</v>
      </c>
      <c r="G519" s="103" t="s">
        <v>37</v>
      </c>
      <c r="H519" s="127">
        <v>1262878</v>
      </c>
      <c r="I519" s="127">
        <v>1262878</v>
      </c>
      <c r="J519" s="17" t="s">
        <v>38</v>
      </c>
      <c r="K519" s="17" t="s">
        <v>38</v>
      </c>
      <c r="L519" s="103" t="s">
        <v>524</v>
      </c>
    </row>
    <row r="520" spans="2:12" ht="36">
      <c r="B520" s="103">
        <v>8011604</v>
      </c>
      <c r="C520" s="85" t="s">
        <v>500</v>
      </c>
      <c r="D520" s="118">
        <v>43566</v>
      </c>
      <c r="E520" s="103">
        <v>30</v>
      </c>
      <c r="F520" s="133" t="s">
        <v>58</v>
      </c>
      <c r="G520" s="103" t="s">
        <v>37</v>
      </c>
      <c r="H520" s="127">
        <v>1262878</v>
      </c>
      <c r="I520" s="127">
        <v>1262878</v>
      </c>
      <c r="J520" s="17" t="s">
        <v>38</v>
      </c>
      <c r="K520" s="17" t="s">
        <v>38</v>
      </c>
      <c r="L520" s="103" t="s">
        <v>524</v>
      </c>
    </row>
    <row r="521" spans="2:12" ht="36">
      <c r="B521" s="103">
        <v>8011604</v>
      </c>
      <c r="C521" s="85" t="s">
        <v>500</v>
      </c>
      <c r="D521" s="118">
        <v>43566</v>
      </c>
      <c r="E521" s="103">
        <v>30</v>
      </c>
      <c r="F521" s="133" t="s">
        <v>58</v>
      </c>
      <c r="G521" s="103" t="s">
        <v>37</v>
      </c>
      <c r="H521" s="127">
        <v>1262878</v>
      </c>
      <c r="I521" s="127">
        <v>1262878</v>
      </c>
      <c r="J521" s="17" t="s">
        <v>38</v>
      </c>
      <c r="K521" s="17" t="s">
        <v>38</v>
      </c>
      <c r="L521" s="103" t="s">
        <v>524</v>
      </c>
    </row>
    <row r="522" spans="2:12" ht="36">
      <c r="B522" s="103">
        <v>8011604</v>
      </c>
      <c r="C522" s="85" t="s">
        <v>500</v>
      </c>
      <c r="D522" s="118">
        <v>43566</v>
      </c>
      <c r="E522" s="103">
        <v>30</v>
      </c>
      <c r="F522" s="133" t="s">
        <v>58</v>
      </c>
      <c r="G522" s="103" t="s">
        <v>37</v>
      </c>
      <c r="H522" s="127">
        <v>1262878</v>
      </c>
      <c r="I522" s="127">
        <v>1262878</v>
      </c>
      <c r="J522" s="17" t="s">
        <v>38</v>
      </c>
      <c r="K522" s="17" t="s">
        <v>38</v>
      </c>
      <c r="L522" s="103" t="s">
        <v>524</v>
      </c>
    </row>
    <row r="523" spans="2:12" ht="36">
      <c r="B523" s="103">
        <v>8011604</v>
      </c>
      <c r="C523" s="85" t="s">
        <v>500</v>
      </c>
      <c r="D523" s="118">
        <v>43566</v>
      </c>
      <c r="E523" s="103">
        <v>30</v>
      </c>
      <c r="F523" s="133" t="s">
        <v>58</v>
      </c>
      <c r="G523" s="103" t="s">
        <v>37</v>
      </c>
      <c r="H523" s="127">
        <v>1262878</v>
      </c>
      <c r="I523" s="127">
        <v>1262878</v>
      </c>
      <c r="J523" s="17" t="s">
        <v>38</v>
      </c>
      <c r="K523" s="17" t="s">
        <v>38</v>
      </c>
      <c r="L523" s="103" t="s">
        <v>524</v>
      </c>
    </row>
    <row r="524" spans="2:12" ht="36">
      <c r="B524" s="103">
        <v>8011604</v>
      </c>
      <c r="C524" s="85" t="s">
        <v>500</v>
      </c>
      <c r="D524" s="118">
        <v>43566</v>
      </c>
      <c r="E524" s="103">
        <v>30</v>
      </c>
      <c r="F524" s="133" t="s">
        <v>58</v>
      </c>
      <c r="G524" s="103" t="s">
        <v>37</v>
      </c>
      <c r="H524" s="127">
        <v>1262878</v>
      </c>
      <c r="I524" s="127">
        <v>1262878</v>
      </c>
      <c r="J524" s="17" t="s">
        <v>38</v>
      </c>
      <c r="K524" s="17" t="s">
        <v>38</v>
      </c>
      <c r="L524" s="103" t="s">
        <v>524</v>
      </c>
    </row>
    <row r="525" spans="2:12" ht="36">
      <c r="B525" s="103">
        <v>8011604</v>
      </c>
      <c r="C525" s="85" t="s">
        <v>500</v>
      </c>
      <c r="D525" s="118">
        <v>43566</v>
      </c>
      <c r="E525" s="103">
        <v>30</v>
      </c>
      <c r="F525" s="133" t="s">
        <v>58</v>
      </c>
      <c r="G525" s="103" t="s">
        <v>37</v>
      </c>
      <c r="H525" s="127">
        <v>1262878</v>
      </c>
      <c r="I525" s="127">
        <v>1262878</v>
      </c>
      <c r="J525" s="17" t="s">
        <v>38</v>
      </c>
      <c r="K525" s="17" t="s">
        <v>38</v>
      </c>
      <c r="L525" s="103" t="s">
        <v>524</v>
      </c>
    </row>
    <row r="526" spans="2:12" ht="36">
      <c r="B526" s="103">
        <v>8011604</v>
      </c>
      <c r="C526" s="85" t="s">
        <v>500</v>
      </c>
      <c r="D526" s="118">
        <v>43566</v>
      </c>
      <c r="E526" s="103">
        <v>30</v>
      </c>
      <c r="F526" s="133" t="s">
        <v>58</v>
      </c>
      <c r="G526" s="103" t="s">
        <v>37</v>
      </c>
      <c r="H526" s="127">
        <v>1262878</v>
      </c>
      <c r="I526" s="127">
        <v>1262878</v>
      </c>
      <c r="J526" s="17" t="s">
        <v>38</v>
      </c>
      <c r="K526" s="17" t="s">
        <v>38</v>
      </c>
      <c r="L526" s="103" t="s">
        <v>524</v>
      </c>
    </row>
    <row r="527" spans="2:12" ht="36">
      <c r="B527" s="103">
        <v>8011604</v>
      </c>
      <c r="C527" s="85" t="s">
        <v>500</v>
      </c>
      <c r="D527" s="118">
        <v>43566</v>
      </c>
      <c r="E527" s="103">
        <v>30</v>
      </c>
      <c r="F527" s="133" t="s">
        <v>58</v>
      </c>
      <c r="G527" s="103" t="s">
        <v>37</v>
      </c>
      <c r="H527" s="127">
        <v>1262878</v>
      </c>
      <c r="I527" s="127">
        <v>1262878</v>
      </c>
      <c r="J527" s="17" t="s">
        <v>38</v>
      </c>
      <c r="K527" s="17" t="s">
        <v>38</v>
      </c>
      <c r="L527" s="103" t="s">
        <v>524</v>
      </c>
    </row>
    <row r="528" spans="2:12" ht="36">
      <c r="B528" s="103">
        <v>8011604</v>
      </c>
      <c r="C528" s="85" t="s">
        <v>500</v>
      </c>
      <c r="D528" s="118">
        <v>43566</v>
      </c>
      <c r="E528" s="103">
        <v>30</v>
      </c>
      <c r="F528" s="133" t="s">
        <v>58</v>
      </c>
      <c r="G528" s="103" t="s">
        <v>37</v>
      </c>
      <c r="H528" s="127">
        <v>1262878</v>
      </c>
      <c r="I528" s="127">
        <v>1262878</v>
      </c>
      <c r="J528" s="17" t="s">
        <v>38</v>
      </c>
      <c r="K528" s="17" t="s">
        <v>38</v>
      </c>
      <c r="L528" s="103" t="s">
        <v>524</v>
      </c>
    </row>
    <row r="529" spans="2:12" ht="36">
      <c r="B529" s="103">
        <v>8011604</v>
      </c>
      <c r="C529" s="85" t="s">
        <v>500</v>
      </c>
      <c r="D529" s="118">
        <v>43566</v>
      </c>
      <c r="E529" s="103">
        <v>30</v>
      </c>
      <c r="F529" s="133" t="s">
        <v>58</v>
      </c>
      <c r="G529" s="103" t="s">
        <v>37</v>
      </c>
      <c r="H529" s="127">
        <v>1262878</v>
      </c>
      <c r="I529" s="127">
        <v>1262878</v>
      </c>
      <c r="J529" s="17" t="s">
        <v>38</v>
      </c>
      <c r="K529" s="17" t="s">
        <v>38</v>
      </c>
      <c r="L529" s="103" t="s">
        <v>524</v>
      </c>
    </row>
    <row r="530" spans="2:12" ht="36">
      <c r="B530" s="103">
        <v>8011604</v>
      </c>
      <c r="C530" s="85" t="s">
        <v>500</v>
      </c>
      <c r="D530" s="118">
        <v>43566</v>
      </c>
      <c r="E530" s="103">
        <v>30</v>
      </c>
      <c r="F530" s="133" t="s">
        <v>58</v>
      </c>
      <c r="G530" s="103" t="s">
        <v>37</v>
      </c>
      <c r="H530" s="127">
        <v>1262878</v>
      </c>
      <c r="I530" s="127">
        <v>1262878</v>
      </c>
      <c r="J530" s="17" t="s">
        <v>38</v>
      </c>
      <c r="K530" s="17" t="s">
        <v>38</v>
      </c>
      <c r="L530" s="103" t="s">
        <v>524</v>
      </c>
    </row>
    <row r="531" spans="2:12" ht="36">
      <c r="B531" s="103">
        <v>8011604</v>
      </c>
      <c r="C531" s="85" t="s">
        <v>500</v>
      </c>
      <c r="D531" s="118">
        <v>43566</v>
      </c>
      <c r="E531" s="103">
        <v>30</v>
      </c>
      <c r="F531" s="133" t="s">
        <v>58</v>
      </c>
      <c r="G531" s="103" t="s">
        <v>37</v>
      </c>
      <c r="H531" s="127">
        <v>1262878</v>
      </c>
      <c r="I531" s="127">
        <v>1262878</v>
      </c>
      <c r="J531" s="17" t="s">
        <v>38</v>
      </c>
      <c r="K531" s="17" t="s">
        <v>38</v>
      </c>
      <c r="L531" s="103" t="s">
        <v>524</v>
      </c>
    </row>
    <row r="532" spans="2:12" ht="36">
      <c r="B532" s="103">
        <v>8011604</v>
      </c>
      <c r="C532" s="85" t="s">
        <v>500</v>
      </c>
      <c r="D532" s="118">
        <v>43566</v>
      </c>
      <c r="E532" s="103">
        <v>30</v>
      </c>
      <c r="F532" s="133" t="s">
        <v>58</v>
      </c>
      <c r="G532" s="103" t="s">
        <v>37</v>
      </c>
      <c r="H532" s="127">
        <v>1262878</v>
      </c>
      <c r="I532" s="127">
        <v>1262878</v>
      </c>
      <c r="J532" s="17" t="s">
        <v>38</v>
      </c>
      <c r="K532" s="17" t="s">
        <v>38</v>
      </c>
      <c r="L532" s="103" t="s">
        <v>524</v>
      </c>
    </row>
    <row r="533" spans="2:12" ht="36">
      <c r="B533" s="103">
        <v>8011604</v>
      </c>
      <c r="C533" s="85" t="s">
        <v>500</v>
      </c>
      <c r="D533" s="118">
        <v>43566</v>
      </c>
      <c r="E533" s="103">
        <v>30</v>
      </c>
      <c r="F533" s="133" t="s">
        <v>58</v>
      </c>
      <c r="G533" s="103" t="s">
        <v>37</v>
      </c>
      <c r="H533" s="127">
        <v>1262878</v>
      </c>
      <c r="I533" s="127">
        <v>1262878</v>
      </c>
      <c r="J533" s="17" t="s">
        <v>38</v>
      </c>
      <c r="K533" s="17" t="s">
        <v>38</v>
      </c>
      <c r="L533" s="103" t="s">
        <v>524</v>
      </c>
    </row>
    <row r="534" spans="2:12" ht="36">
      <c r="B534" s="103">
        <v>8011604</v>
      </c>
      <c r="C534" s="85" t="s">
        <v>500</v>
      </c>
      <c r="D534" s="118">
        <v>43566</v>
      </c>
      <c r="E534" s="103">
        <v>30</v>
      </c>
      <c r="F534" s="133" t="s">
        <v>58</v>
      </c>
      <c r="G534" s="103" t="s">
        <v>37</v>
      </c>
      <c r="H534" s="127">
        <v>1262878</v>
      </c>
      <c r="I534" s="127">
        <v>1262878</v>
      </c>
      <c r="J534" s="17" t="s">
        <v>38</v>
      </c>
      <c r="K534" s="17" t="s">
        <v>38</v>
      </c>
      <c r="L534" s="103" t="s">
        <v>524</v>
      </c>
    </row>
    <row r="535" spans="2:12" ht="36">
      <c r="B535" s="103">
        <v>8011604</v>
      </c>
      <c r="C535" s="85" t="s">
        <v>500</v>
      </c>
      <c r="D535" s="118">
        <v>43566</v>
      </c>
      <c r="E535" s="103">
        <v>30</v>
      </c>
      <c r="F535" s="133" t="s">
        <v>58</v>
      </c>
      <c r="G535" s="103" t="s">
        <v>37</v>
      </c>
      <c r="H535" s="127">
        <v>1262878</v>
      </c>
      <c r="I535" s="127">
        <v>1262878</v>
      </c>
      <c r="J535" s="17" t="s">
        <v>38</v>
      </c>
      <c r="K535" s="17" t="s">
        <v>38</v>
      </c>
      <c r="L535" s="103" t="s">
        <v>524</v>
      </c>
    </row>
    <row r="536" spans="2:12" ht="36">
      <c r="B536" s="103">
        <v>8011604</v>
      </c>
      <c r="C536" s="85" t="s">
        <v>500</v>
      </c>
      <c r="D536" s="118">
        <v>43566</v>
      </c>
      <c r="E536" s="103">
        <v>30</v>
      </c>
      <c r="F536" s="133" t="s">
        <v>58</v>
      </c>
      <c r="G536" s="103" t="s">
        <v>37</v>
      </c>
      <c r="H536" s="127">
        <v>1262878</v>
      </c>
      <c r="I536" s="127">
        <v>1262878</v>
      </c>
      <c r="J536" s="17" t="s">
        <v>38</v>
      </c>
      <c r="K536" s="17" t="s">
        <v>38</v>
      </c>
      <c r="L536" s="103" t="s">
        <v>524</v>
      </c>
    </row>
    <row r="537" spans="2:12" ht="36">
      <c r="B537" s="103">
        <v>8011604</v>
      </c>
      <c r="C537" s="85" t="s">
        <v>500</v>
      </c>
      <c r="D537" s="118">
        <v>43566</v>
      </c>
      <c r="E537" s="103">
        <v>30</v>
      </c>
      <c r="F537" s="133" t="s">
        <v>58</v>
      </c>
      <c r="G537" s="103" t="s">
        <v>37</v>
      </c>
      <c r="H537" s="127">
        <v>1262878</v>
      </c>
      <c r="I537" s="127">
        <v>1262878</v>
      </c>
      <c r="J537" s="17" t="s">
        <v>38</v>
      </c>
      <c r="K537" s="17" t="s">
        <v>38</v>
      </c>
      <c r="L537" s="103" t="s">
        <v>524</v>
      </c>
    </row>
    <row r="538" spans="2:12" ht="36">
      <c r="B538" s="103">
        <v>8011604</v>
      </c>
      <c r="C538" s="85" t="s">
        <v>500</v>
      </c>
      <c r="D538" s="118">
        <v>43566</v>
      </c>
      <c r="E538" s="103">
        <v>30</v>
      </c>
      <c r="F538" s="133" t="s">
        <v>58</v>
      </c>
      <c r="G538" s="103" t="s">
        <v>37</v>
      </c>
      <c r="H538" s="127">
        <v>1262878</v>
      </c>
      <c r="I538" s="127">
        <v>1262878</v>
      </c>
      <c r="J538" s="17" t="s">
        <v>38</v>
      </c>
      <c r="K538" s="17" t="s">
        <v>38</v>
      </c>
      <c r="L538" s="103" t="s">
        <v>524</v>
      </c>
    </row>
    <row r="539" spans="2:12" ht="36">
      <c r="B539" s="103">
        <v>8011604</v>
      </c>
      <c r="C539" s="85" t="s">
        <v>500</v>
      </c>
      <c r="D539" s="118">
        <v>43566</v>
      </c>
      <c r="E539" s="103">
        <v>30</v>
      </c>
      <c r="F539" s="133" t="s">
        <v>58</v>
      </c>
      <c r="G539" s="103" t="s">
        <v>37</v>
      </c>
      <c r="H539" s="127">
        <v>1262878</v>
      </c>
      <c r="I539" s="127">
        <v>1262878</v>
      </c>
      <c r="J539" s="17" t="s">
        <v>38</v>
      </c>
      <c r="K539" s="17" t="s">
        <v>38</v>
      </c>
      <c r="L539" s="103" t="s">
        <v>524</v>
      </c>
    </row>
    <row r="540" spans="2:12" ht="36">
      <c r="B540" s="103">
        <v>8011604</v>
      </c>
      <c r="C540" s="85" t="s">
        <v>500</v>
      </c>
      <c r="D540" s="118">
        <v>43566</v>
      </c>
      <c r="E540" s="103">
        <v>30</v>
      </c>
      <c r="F540" s="133" t="s">
        <v>58</v>
      </c>
      <c r="G540" s="103" t="s">
        <v>37</v>
      </c>
      <c r="H540" s="127">
        <v>1262878</v>
      </c>
      <c r="I540" s="127">
        <v>1262878</v>
      </c>
      <c r="J540" s="17" t="s">
        <v>38</v>
      </c>
      <c r="K540" s="17" t="s">
        <v>38</v>
      </c>
      <c r="L540" s="103" t="s">
        <v>524</v>
      </c>
    </row>
    <row r="541" spans="2:12" ht="36">
      <c r="B541" s="103">
        <v>8011604</v>
      </c>
      <c r="C541" s="85" t="s">
        <v>500</v>
      </c>
      <c r="D541" s="118">
        <v>43566</v>
      </c>
      <c r="E541" s="103">
        <v>30</v>
      </c>
      <c r="F541" s="133" t="s">
        <v>58</v>
      </c>
      <c r="G541" s="103" t="s">
        <v>37</v>
      </c>
      <c r="H541" s="127">
        <v>1262878</v>
      </c>
      <c r="I541" s="127">
        <v>1262878</v>
      </c>
      <c r="J541" s="17" t="s">
        <v>38</v>
      </c>
      <c r="K541" s="17" t="s">
        <v>38</v>
      </c>
      <c r="L541" s="103" t="s">
        <v>524</v>
      </c>
    </row>
    <row r="542" spans="2:12" ht="36">
      <c r="B542" s="103">
        <v>8011604</v>
      </c>
      <c r="C542" s="85" t="s">
        <v>500</v>
      </c>
      <c r="D542" s="118">
        <v>43566</v>
      </c>
      <c r="E542" s="103">
        <v>30</v>
      </c>
      <c r="F542" s="133" t="s">
        <v>58</v>
      </c>
      <c r="G542" s="103" t="s">
        <v>37</v>
      </c>
      <c r="H542" s="127">
        <v>1262878</v>
      </c>
      <c r="I542" s="127">
        <v>1262878</v>
      </c>
      <c r="J542" s="17" t="s">
        <v>38</v>
      </c>
      <c r="K542" s="17" t="s">
        <v>38</v>
      </c>
      <c r="L542" s="103" t="s">
        <v>524</v>
      </c>
    </row>
    <row r="543" spans="2:12" ht="36">
      <c r="B543" s="103">
        <v>8011604</v>
      </c>
      <c r="C543" s="85" t="s">
        <v>500</v>
      </c>
      <c r="D543" s="118">
        <v>43566</v>
      </c>
      <c r="E543" s="103">
        <v>30</v>
      </c>
      <c r="F543" s="133" t="s">
        <v>58</v>
      </c>
      <c r="G543" s="103" t="s">
        <v>37</v>
      </c>
      <c r="H543" s="127">
        <v>1262878</v>
      </c>
      <c r="I543" s="127">
        <v>1262878</v>
      </c>
      <c r="J543" s="17" t="s">
        <v>38</v>
      </c>
      <c r="K543" s="17" t="s">
        <v>38</v>
      </c>
      <c r="L543" s="103" t="s">
        <v>524</v>
      </c>
    </row>
    <row r="544" spans="2:12" ht="36">
      <c r="B544" s="103">
        <v>8011604</v>
      </c>
      <c r="C544" s="85" t="s">
        <v>500</v>
      </c>
      <c r="D544" s="118">
        <v>43566</v>
      </c>
      <c r="E544" s="103">
        <v>30</v>
      </c>
      <c r="F544" s="133" t="s">
        <v>58</v>
      </c>
      <c r="G544" s="103" t="s">
        <v>37</v>
      </c>
      <c r="H544" s="127">
        <v>1262878</v>
      </c>
      <c r="I544" s="127">
        <v>1262878</v>
      </c>
      <c r="J544" s="17" t="s">
        <v>38</v>
      </c>
      <c r="K544" s="17" t="s">
        <v>38</v>
      </c>
      <c r="L544" s="103" t="s">
        <v>524</v>
      </c>
    </row>
    <row r="545" spans="2:12" ht="36">
      <c r="B545" s="103">
        <v>8011604</v>
      </c>
      <c r="C545" s="85" t="s">
        <v>500</v>
      </c>
      <c r="D545" s="118">
        <v>43566</v>
      </c>
      <c r="E545" s="103">
        <v>30</v>
      </c>
      <c r="F545" s="133" t="s">
        <v>58</v>
      </c>
      <c r="G545" s="103" t="s">
        <v>37</v>
      </c>
      <c r="H545" s="127">
        <v>1262878</v>
      </c>
      <c r="I545" s="127">
        <v>1262878</v>
      </c>
      <c r="J545" s="17" t="s">
        <v>38</v>
      </c>
      <c r="K545" s="17" t="s">
        <v>38</v>
      </c>
      <c r="L545" s="103" t="s">
        <v>524</v>
      </c>
    </row>
    <row r="546" spans="2:12" ht="36">
      <c r="B546" s="103">
        <v>8011604</v>
      </c>
      <c r="C546" s="85" t="s">
        <v>500</v>
      </c>
      <c r="D546" s="118">
        <v>43566</v>
      </c>
      <c r="E546" s="103">
        <v>30</v>
      </c>
      <c r="F546" s="133" t="s">
        <v>58</v>
      </c>
      <c r="G546" s="103" t="s">
        <v>37</v>
      </c>
      <c r="H546" s="127">
        <v>1262878</v>
      </c>
      <c r="I546" s="127">
        <v>1262878</v>
      </c>
      <c r="J546" s="17" t="s">
        <v>38</v>
      </c>
      <c r="K546" s="17" t="s">
        <v>38</v>
      </c>
      <c r="L546" s="103" t="s">
        <v>524</v>
      </c>
    </row>
    <row r="547" spans="2:12" ht="36">
      <c r="B547" s="103">
        <v>8011604</v>
      </c>
      <c r="C547" s="85" t="s">
        <v>500</v>
      </c>
      <c r="D547" s="118">
        <v>43566</v>
      </c>
      <c r="E547" s="103">
        <v>30</v>
      </c>
      <c r="F547" s="133" t="s">
        <v>58</v>
      </c>
      <c r="G547" s="103" t="s">
        <v>37</v>
      </c>
      <c r="H547" s="127">
        <v>1262878</v>
      </c>
      <c r="I547" s="127">
        <v>1262878</v>
      </c>
      <c r="J547" s="17" t="s">
        <v>38</v>
      </c>
      <c r="K547" s="17" t="s">
        <v>38</v>
      </c>
      <c r="L547" s="103" t="s">
        <v>524</v>
      </c>
    </row>
    <row r="548" spans="2:12" ht="36">
      <c r="B548" s="103">
        <v>8011604</v>
      </c>
      <c r="C548" s="85" t="s">
        <v>500</v>
      </c>
      <c r="D548" s="118">
        <v>43566</v>
      </c>
      <c r="E548" s="103">
        <v>30</v>
      </c>
      <c r="F548" s="133" t="s">
        <v>58</v>
      </c>
      <c r="G548" s="103" t="s">
        <v>37</v>
      </c>
      <c r="H548" s="127">
        <v>1262878</v>
      </c>
      <c r="I548" s="127">
        <v>1262878</v>
      </c>
      <c r="J548" s="17" t="s">
        <v>38</v>
      </c>
      <c r="K548" s="17" t="s">
        <v>38</v>
      </c>
      <c r="L548" s="103" t="s">
        <v>524</v>
      </c>
    </row>
    <row r="549" spans="2:12" ht="36">
      <c r="B549" s="103">
        <v>8011604</v>
      </c>
      <c r="C549" s="85" t="s">
        <v>500</v>
      </c>
      <c r="D549" s="118">
        <v>43566</v>
      </c>
      <c r="E549" s="103">
        <v>30</v>
      </c>
      <c r="F549" s="133" t="s">
        <v>58</v>
      </c>
      <c r="G549" s="103" t="s">
        <v>37</v>
      </c>
      <c r="H549" s="127">
        <v>1262878</v>
      </c>
      <c r="I549" s="127">
        <v>1262878</v>
      </c>
      <c r="J549" s="17" t="s">
        <v>38</v>
      </c>
      <c r="K549" s="17" t="s">
        <v>38</v>
      </c>
      <c r="L549" s="103" t="s">
        <v>524</v>
      </c>
    </row>
    <row r="550" spans="2:12" ht="36">
      <c r="B550" s="103">
        <v>8011604</v>
      </c>
      <c r="C550" s="85" t="s">
        <v>500</v>
      </c>
      <c r="D550" s="118">
        <v>43566</v>
      </c>
      <c r="E550" s="103">
        <v>30</v>
      </c>
      <c r="F550" s="133" t="s">
        <v>58</v>
      </c>
      <c r="G550" s="103" t="s">
        <v>37</v>
      </c>
      <c r="H550" s="127">
        <v>1262878</v>
      </c>
      <c r="I550" s="127">
        <v>1262878</v>
      </c>
      <c r="J550" s="17" t="s">
        <v>38</v>
      </c>
      <c r="K550" s="17" t="s">
        <v>38</v>
      </c>
      <c r="L550" s="103" t="s">
        <v>524</v>
      </c>
    </row>
    <row r="551" spans="2:12" ht="36">
      <c r="B551" s="103">
        <v>8011604</v>
      </c>
      <c r="C551" s="85" t="s">
        <v>500</v>
      </c>
      <c r="D551" s="118">
        <v>43566</v>
      </c>
      <c r="E551" s="103">
        <v>30</v>
      </c>
      <c r="F551" s="133" t="s">
        <v>58</v>
      </c>
      <c r="G551" s="103" t="s">
        <v>37</v>
      </c>
      <c r="H551" s="127">
        <v>1262878</v>
      </c>
      <c r="I551" s="127">
        <v>1262878</v>
      </c>
      <c r="J551" s="17" t="s">
        <v>38</v>
      </c>
      <c r="K551" s="17" t="s">
        <v>38</v>
      </c>
      <c r="L551" s="103" t="s">
        <v>524</v>
      </c>
    </row>
    <row r="552" spans="2:12" ht="36">
      <c r="B552" s="103">
        <v>8011604</v>
      </c>
      <c r="C552" s="85" t="s">
        <v>500</v>
      </c>
      <c r="D552" s="118">
        <v>43566</v>
      </c>
      <c r="E552" s="103">
        <v>30</v>
      </c>
      <c r="F552" s="133" t="s">
        <v>58</v>
      </c>
      <c r="G552" s="103" t="s">
        <v>37</v>
      </c>
      <c r="H552" s="127">
        <v>1262878</v>
      </c>
      <c r="I552" s="127">
        <v>1262878</v>
      </c>
      <c r="J552" s="17" t="s">
        <v>38</v>
      </c>
      <c r="K552" s="17" t="s">
        <v>38</v>
      </c>
      <c r="L552" s="103" t="s">
        <v>524</v>
      </c>
    </row>
    <row r="553" spans="2:12" ht="36">
      <c r="B553" s="103">
        <v>8011604</v>
      </c>
      <c r="C553" s="85" t="s">
        <v>500</v>
      </c>
      <c r="D553" s="118">
        <v>43566</v>
      </c>
      <c r="E553" s="103">
        <v>30</v>
      </c>
      <c r="F553" s="133" t="s">
        <v>58</v>
      </c>
      <c r="G553" s="103" t="s">
        <v>37</v>
      </c>
      <c r="H553" s="127">
        <v>1262878</v>
      </c>
      <c r="I553" s="127">
        <v>1262878</v>
      </c>
      <c r="J553" s="17" t="s">
        <v>38</v>
      </c>
      <c r="K553" s="17" t="s">
        <v>38</v>
      </c>
      <c r="L553" s="103" t="s">
        <v>524</v>
      </c>
    </row>
    <row r="554" spans="2:12" ht="36">
      <c r="B554" s="103">
        <v>8011604</v>
      </c>
      <c r="C554" s="85" t="s">
        <v>500</v>
      </c>
      <c r="D554" s="118">
        <v>43566</v>
      </c>
      <c r="E554" s="103">
        <v>30</v>
      </c>
      <c r="F554" s="133" t="s">
        <v>58</v>
      </c>
      <c r="G554" s="103" t="s">
        <v>37</v>
      </c>
      <c r="H554" s="127">
        <v>1262878</v>
      </c>
      <c r="I554" s="127">
        <v>1262878</v>
      </c>
      <c r="J554" s="17" t="s">
        <v>38</v>
      </c>
      <c r="K554" s="17" t="s">
        <v>38</v>
      </c>
      <c r="L554" s="103" t="s">
        <v>524</v>
      </c>
    </row>
    <row r="555" spans="2:12" ht="36">
      <c r="B555" s="103">
        <v>8011604</v>
      </c>
      <c r="C555" s="85" t="s">
        <v>500</v>
      </c>
      <c r="D555" s="118">
        <v>43566</v>
      </c>
      <c r="E555" s="103">
        <v>30</v>
      </c>
      <c r="F555" s="133" t="s">
        <v>58</v>
      </c>
      <c r="G555" s="103" t="s">
        <v>37</v>
      </c>
      <c r="H555" s="127">
        <v>1262878</v>
      </c>
      <c r="I555" s="127">
        <v>1262878</v>
      </c>
      <c r="J555" s="17" t="s">
        <v>38</v>
      </c>
      <c r="K555" s="17" t="s">
        <v>38</v>
      </c>
      <c r="L555" s="103" t="s">
        <v>524</v>
      </c>
    </row>
    <row r="556" spans="2:12" ht="36">
      <c r="B556" s="103">
        <v>8011604</v>
      </c>
      <c r="C556" s="85" t="s">
        <v>500</v>
      </c>
      <c r="D556" s="118">
        <v>43566</v>
      </c>
      <c r="E556" s="103">
        <v>30</v>
      </c>
      <c r="F556" s="133" t="s">
        <v>58</v>
      </c>
      <c r="G556" s="103" t="s">
        <v>37</v>
      </c>
      <c r="H556" s="127">
        <v>1262878</v>
      </c>
      <c r="I556" s="127">
        <v>1262878</v>
      </c>
      <c r="J556" s="17" t="s">
        <v>38</v>
      </c>
      <c r="K556" s="17" t="s">
        <v>38</v>
      </c>
      <c r="L556" s="103" t="s">
        <v>524</v>
      </c>
    </row>
    <row r="557" spans="2:12" ht="36">
      <c r="B557" s="103">
        <v>8011604</v>
      </c>
      <c r="C557" s="85" t="s">
        <v>500</v>
      </c>
      <c r="D557" s="118">
        <v>43566</v>
      </c>
      <c r="E557" s="103">
        <v>30</v>
      </c>
      <c r="F557" s="133" t="s">
        <v>58</v>
      </c>
      <c r="G557" s="103" t="s">
        <v>37</v>
      </c>
      <c r="H557" s="127">
        <v>1262878</v>
      </c>
      <c r="I557" s="127">
        <v>1262878</v>
      </c>
      <c r="J557" s="17" t="s">
        <v>38</v>
      </c>
      <c r="K557" s="17" t="s">
        <v>38</v>
      </c>
      <c r="L557" s="103" t="s">
        <v>524</v>
      </c>
    </row>
    <row r="558" spans="2:12" ht="36">
      <c r="B558" s="103">
        <v>8011604</v>
      </c>
      <c r="C558" s="85" t="s">
        <v>500</v>
      </c>
      <c r="D558" s="118">
        <v>43566</v>
      </c>
      <c r="E558" s="103">
        <v>30</v>
      </c>
      <c r="F558" s="133" t="s">
        <v>58</v>
      </c>
      <c r="G558" s="103" t="s">
        <v>37</v>
      </c>
      <c r="H558" s="127">
        <v>1262878</v>
      </c>
      <c r="I558" s="127">
        <v>1262878</v>
      </c>
      <c r="J558" s="17" t="s">
        <v>38</v>
      </c>
      <c r="K558" s="17" t="s">
        <v>38</v>
      </c>
      <c r="L558" s="103" t="s">
        <v>524</v>
      </c>
    </row>
    <row r="559" spans="2:12" ht="36">
      <c r="B559" s="103">
        <v>8011604</v>
      </c>
      <c r="C559" s="85" t="s">
        <v>500</v>
      </c>
      <c r="D559" s="118">
        <v>43566</v>
      </c>
      <c r="E559" s="103">
        <v>30</v>
      </c>
      <c r="F559" s="133" t="s">
        <v>58</v>
      </c>
      <c r="G559" s="103" t="s">
        <v>37</v>
      </c>
      <c r="H559" s="127">
        <v>1262878</v>
      </c>
      <c r="I559" s="127">
        <v>1262878</v>
      </c>
      <c r="J559" s="17" t="s">
        <v>38</v>
      </c>
      <c r="K559" s="17" t="s">
        <v>38</v>
      </c>
      <c r="L559" s="103" t="s">
        <v>524</v>
      </c>
    </row>
    <row r="560" spans="2:12" ht="36">
      <c r="B560" s="103">
        <v>8011604</v>
      </c>
      <c r="C560" s="85" t="s">
        <v>500</v>
      </c>
      <c r="D560" s="118">
        <v>43566</v>
      </c>
      <c r="E560" s="103">
        <v>30</v>
      </c>
      <c r="F560" s="133" t="s">
        <v>58</v>
      </c>
      <c r="G560" s="103" t="s">
        <v>37</v>
      </c>
      <c r="H560" s="127">
        <v>1262878</v>
      </c>
      <c r="I560" s="127">
        <v>1262878</v>
      </c>
      <c r="J560" s="17" t="s">
        <v>38</v>
      </c>
      <c r="K560" s="17" t="s">
        <v>38</v>
      </c>
      <c r="L560" s="103" t="s">
        <v>524</v>
      </c>
    </row>
    <row r="561" spans="2:12" ht="36">
      <c r="B561" s="103">
        <v>8011604</v>
      </c>
      <c r="C561" s="85" t="s">
        <v>500</v>
      </c>
      <c r="D561" s="118">
        <v>43566</v>
      </c>
      <c r="E561" s="103">
        <v>30</v>
      </c>
      <c r="F561" s="133" t="s">
        <v>58</v>
      </c>
      <c r="G561" s="103" t="s">
        <v>37</v>
      </c>
      <c r="H561" s="127">
        <v>1262878</v>
      </c>
      <c r="I561" s="127">
        <v>1262878</v>
      </c>
      <c r="J561" s="17" t="s">
        <v>38</v>
      </c>
      <c r="K561" s="17" t="s">
        <v>38</v>
      </c>
      <c r="L561" s="103" t="s">
        <v>524</v>
      </c>
    </row>
    <row r="562" spans="2:12" ht="36">
      <c r="B562" s="103">
        <v>8011604</v>
      </c>
      <c r="C562" s="85" t="s">
        <v>500</v>
      </c>
      <c r="D562" s="118">
        <v>43566</v>
      </c>
      <c r="E562" s="103">
        <v>30</v>
      </c>
      <c r="F562" s="133" t="s">
        <v>58</v>
      </c>
      <c r="G562" s="103" t="s">
        <v>37</v>
      </c>
      <c r="H562" s="127">
        <v>1262878</v>
      </c>
      <c r="I562" s="127">
        <v>1262878</v>
      </c>
      <c r="J562" s="17" t="s">
        <v>38</v>
      </c>
      <c r="K562" s="17" t="s">
        <v>38</v>
      </c>
      <c r="L562" s="103" t="s">
        <v>524</v>
      </c>
    </row>
    <row r="563" spans="2:12" ht="36">
      <c r="B563" s="103">
        <v>8011604</v>
      </c>
      <c r="C563" s="85" t="s">
        <v>500</v>
      </c>
      <c r="D563" s="118">
        <v>43566</v>
      </c>
      <c r="E563" s="103">
        <v>30</v>
      </c>
      <c r="F563" s="133" t="s">
        <v>58</v>
      </c>
      <c r="G563" s="103" t="s">
        <v>37</v>
      </c>
      <c r="H563" s="127">
        <v>1262878</v>
      </c>
      <c r="I563" s="127">
        <v>1262878</v>
      </c>
      <c r="J563" s="17" t="s">
        <v>38</v>
      </c>
      <c r="K563" s="17" t="s">
        <v>38</v>
      </c>
      <c r="L563" s="103" t="s">
        <v>524</v>
      </c>
    </row>
    <row r="564" spans="2:12" ht="36">
      <c r="B564" s="103">
        <v>8011604</v>
      </c>
      <c r="C564" s="85" t="s">
        <v>500</v>
      </c>
      <c r="D564" s="118">
        <v>43566</v>
      </c>
      <c r="E564" s="103">
        <v>30</v>
      </c>
      <c r="F564" s="133" t="s">
        <v>58</v>
      </c>
      <c r="G564" s="103" t="s">
        <v>37</v>
      </c>
      <c r="H564" s="127">
        <v>1262878</v>
      </c>
      <c r="I564" s="127">
        <v>1262878</v>
      </c>
      <c r="J564" s="17" t="s">
        <v>38</v>
      </c>
      <c r="K564" s="17" t="s">
        <v>38</v>
      </c>
      <c r="L564" s="103" t="s">
        <v>524</v>
      </c>
    </row>
    <row r="565" spans="2:12" ht="36">
      <c r="B565" s="103">
        <v>8011604</v>
      </c>
      <c r="C565" s="85" t="s">
        <v>500</v>
      </c>
      <c r="D565" s="118">
        <v>43566</v>
      </c>
      <c r="E565" s="103">
        <v>30</v>
      </c>
      <c r="F565" s="133" t="s">
        <v>58</v>
      </c>
      <c r="G565" s="103" t="s">
        <v>37</v>
      </c>
      <c r="H565" s="127">
        <v>1262878</v>
      </c>
      <c r="I565" s="127">
        <v>1262878</v>
      </c>
      <c r="J565" s="17" t="s">
        <v>38</v>
      </c>
      <c r="K565" s="17" t="s">
        <v>38</v>
      </c>
      <c r="L565" s="103" t="s">
        <v>524</v>
      </c>
    </row>
    <row r="566" spans="2:12" ht="36">
      <c r="B566" s="103">
        <v>8011604</v>
      </c>
      <c r="C566" s="85" t="s">
        <v>500</v>
      </c>
      <c r="D566" s="118">
        <v>43566</v>
      </c>
      <c r="E566" s="103">
        <v>30</v>
      </c>
      <c r="F566" s="133" t="s">
        <v>58</v>
      </c>
      <c r="G566" s="103" t="s">
        <v>37</v>
      </c>
      <c r="H566" s="127">
        <v>1262878</v>
      </c>
      <c r="I566" s="127">
        <v>1262878</v>
      </c>
      <c r="J566" s="17" t="s">
        <v>38</v>
      </c>
      <c r="K566" s="17" t="s">
        <v>38</v>
      </c>
      <c r="L566" s="103" t="s">
        <v>524</v>
      </c>
    </row>
    <row r="567" spans="2:12" ht="36">
      <c r="B567" s="103">
        <v>8011604</v>
      </c>
      <c r="C567" s="85" t="s">
        <v>500</v>
      </c>
      <c r="D567" s="118">
        <v>43566</v>
      </c>
      <c r="E567" s="103">
        <v>30</v>
      </c>
      <c r="F567" s="133" t="s">
        <v>58</v>
      </c>
      <c r="G567" s="103" t="s">
        <v>37</v>
      </c>
      <c r="H567" s="127">
        <v>1262878</v>
      </c>
      <c r="I567" s="127">
        <v>1262878</v>
      </c>
      <c r="J567" s="17" t="s">
        <v>38</v>
      </c>
      <c r="K567" s="17" t="s">
        <v>38</v>
      </c>
      <c r="L567" s="103" t="s">
        <v>524</v>
      </c>
    </row>
    <row r="568" spans="2:12" ht="36">
      <c r="B568" s="103">
        <v>8011604</v>
      </c>
      <c r="C568" s="85" t="s">
        <v>500</v>
      </c>
      <c r="D568" s="118">
        <v>43566</v>
      </c>
      <c r="E568" s="103">
        <v>30</v>
      </c>
      <c r="F568" s="133" t="s">
        <v>58</v>
      </c>
      <c r="G568" s="103" t="s">
        <v>37</v>
      </c>
      <c r="H568" s="127">
        <v>1262878</v>
      </c>
      <c r="I568" s="127">
        <v>1262878</v>
      </c>
      <c r="J568" s="17" t="s">
        <v>38</v>
      </c>
      <c r="K568" s="17" t="s">
        <v>38</v>
      </c>
      <c r="L568" s="103" t="s">
        <v>524</v>
      </c>
    </row>
    <row r="569" spans="2:12" ht="36">
      <c r="B569" s="103">
        <v>8011604</v>
      </c>
      <c r="C569" s="85" t="s">
        <v>500</v>
      </c>
      <c r="D569" s="118">
        <v>43566</v>
      </c>
      <c r="E569" s="103">
        <v>30</v>
      </c>
      <c r="F569" s="133" t="s">
        <v>58</v>
      </c>
      <c r="G569" s="103" t="s">
        <v>37</v>
      </c>
      <c r="H569" s="127">
        <v>1262878</v>
      </c>
      <c r="I569" s="127">
        <v>1262878</v>
      </c>
      <c r="J569" s="17" t="s">
        <v>38</v>
      </c>
      <c r="K569" s="17" t="s">
        <v>38</v>
      </c>
      <c r="L569" s="103" t="s">
        <v>524</v>
      </c>
    </row>
    <row r="570" spans="2:12" ht="36">
      <c r="B570" s="103">
        <v>8011604</v>
      </c>
      <c r="C570" s="85" t="s">
        <v>500</v>
      </c>
      <c r="D570" s="118">
        <v>43566</v>
      </c>
      <c r="E570" s="103">
        <v>30</v>
      </c>
      <c r="F570" s="133" t="s">
        <v>58</v>
      </c>
      <c r="G570" s="103" t="s">
        <v>37</v>
      </c>
      <c r="H570" s="127">
        <v>1262878</v>
      </c>
      <c r="I570" s="127">
        <v>1262878</v>
      </c>
      <c r="J570" s="17" t="s">
        <v>38</v>
      </c>
      <c r="K570" s="17" t="s">
        <v>38</v>
      </c>
      <c r="L570" s="103" t="s">
        <v>524</v>
      </c>
    </row>
    <row r="571" spans="2:12" ht="24">
      <c r="B571" s="103">
        <v>8011604</v>
      </c>
      <c r="C571" s="85" t="s">
        <v>501</v>
      </c>
      <c r="D571" s="118">
        <v>43566</v>
      </c>
      <c r="E571" s="103">
        <v>30</v>
      </c>
      <c r="F571" s="133" t="s">
        <v>58</v>
      </c>
      <c r="G571" s="103" t="s">
        <v>37</v>
      </c>
      <c r="H571" s="127">
        <v>83435500</v>
      </c>
      <c r="I571" s="127">
        <v>83435500</v>
      </c>
      <c r="J571" s="17" t="s">
        <v>38</v>
      </c>
      <c r="K571" s="17" t="s">
        <v>38</v>
      </c>
      <c r="L571" s="103" t="s">
        <v>524</v>
      </c>
    </row>
    <row r="572" spans="2:12" ht="36">
      <c r="B572" s="103">
        <v>8011604</v>
      </c>
      <c r="C572" s="85" t="s">
        <v>502</v>
      </c>
      <c r="D572" s="118">
        <v>43609</v>
      </c>
      <c r="E572" s="103">
        <v>200</v>
      </c>
      <c r="F572" s="133" t="s">
        <v>58</v>
      </c>
      <c r="G572" s="103" t="s">
        <v>37</v>
      </c>
      <c r="H572" s="127">
        <v>34666667</v>
      </c>
      <c r="I572" s="127">
        <v>34666667</v>
      </c>
      <c r="J572" s="17" t="s">
        <v>38</v>
      </c>
      <c r="K572" s="17" t="s">
        <v>38</v>
      </c>
      <c r="L572" s="103" t="s">
        <v>524</v>
      </c>
    </row>
    <row r="573" spans="2:12" ht="48">
      <c r="B573" s="103">
        <v>8011604</v>
      </c>
      <c r="C573" s="85" t="s">
        <v>503</v>
      </c>
      <c r="D573" s="118">
        <v>43612</v>
      </c>
      <c r="E573" s="103">
        <v>210</v>
      </c>
      <c r="F573" s="133" t="s">
        <v>58</v>
      </c>
      <c r="G573" s="103" t="s">
        <v>37</v>
      </c>
      <c r="H573" s="127">
        <v>573332691</v>
      </c>
      <c r="I573" s="127">
        <v>573332691</v>
      </c>
      <c r="J573" s="17" t="s">
        <v>38</v>
      </c>
      <c r="K573" s="17" t="s">
        <v>38</v>
      </c>
      <c r="L573" s="103" t="s">
        <v>524</v>
      </c>
    </row>
    <row r="574" spans="2:12" ht="36">
      <c r="B574" s="103">
        <v>8011604</v>
      </c>
      <c r="C574" s="85" t="s">
        <v>504</v>
      </c>
      <c r="D574" s="118">
        <v>43609</v>
      </c>
      <c r="E574" s="103">
        <v>225</v>
      </c>
      <c r="F574" s="133" t="s">
        <v>58</v>
      </c>
      <c r="G574" s="103" t="s">
        <v>37</v>
      </c>
      <c r="H574" s="127">
        <v>19500000</v>
      </c>
      <c r="I574" s="127">
        <v>19500000</v>
      </c>
      <c r="J574" s="17" t="s">
        <v>38</v>
      </c>
      <c r="K574" s="17" t="s">
        <v>38</v>
      </c>
      <c r="L574" s="103" t="s">
        <v>524</v>
      </c>
    </row>
    <row r="575" spans="2:12" ht="36">
      <c r="B575" s="103">
        <v>8011604</v>
      </c>
      <c r="C575" s="85" t="s">
        <v>505</v>
      </c>
      <c r="D575" s="118">
        <v>43609</v>
      </c>
      <c r="E575" s="103">
        <v>210</v>
      </c>
      <c r="F575" s="133" t="s">
        <v>58</v>
      </c>
      <c r="G575" s="103" t="s">
        <v>37</v>
      </c>
      <c r="H575" s="127">
        <v>18200000</v>
      </c>
      <c r="I575" s="127">
        <v>18200000</v>
      </c>
      <c r="J575" s="17" t="s">
        <v>38</v>
      </c>
      <c r="K575" s="17" t="s">
        <v>38</v>
      </c>
      <c r="L575" s="103" t="s">
        <v>524</v>
      </c>
    </row>
    <row r="576" spans="2:12" ht="48">
      <c r="B576" s="103">
        <v>8011604</v>
      </c>
      <c r="C576" s="85" t="s">
        <v>506</v>
      </c>
      <c r="D576" s="118">
        <v>43609</v>
      </c>
      <c r="E576" s="103">
        <v>120</v>
      </c>
      <c r="F576" s="133" t="s">
        <v>58</v>
      </c>
      <c r="G576" s="103" t="s">
        <v>37</v>
      </c>
      <c r="H576" s="127">
        <v>20000000</v>
      </c>
      <c r="I576" s="127">
        <v>20000000</v>
      </c>
      <c r="J576" s="17" t="s">
        <v>38</v>
      </c>
      <c r="K576" s="17" t="s">
        <v>38</v>
      </c>
      <c r="L576" s="103" t="s">
        <v>524</v>
      </c>
    </row>
    <row r="577" spans="2:12" ht="36">
      <c r="B577" s="103">
        <v>8011604</v>
      </c>
      <c r="C577" s="85" t="s">
        <v>507</v>
      </c>
      <c r="D577" s="118">
        <v>43609</v>
      </c>
      <c r="E577" s="103">
        <v>225</v>
      </c>
      <c r="F577" s="133" t="s">
        <v>58</v>
      </c>
      <c r="G577" s="103" t="s">
        <v>37</v>
      </c>
      <c r="H577" s="127">
        <v>37500000</v>
      </c>
      <c r="I577" s="127">
        <v>37500000</v>
      </c>
      <c r="J577" s="17" t="s">
        <v>38</v>
      </c>
      <c r="K577" s="17" t="s">
        <v>38</v>
      </c>
      <c r="L577" s="103" t="s">
        <v>524</v>
      </c>
    </row>
    <row r="578" spans="2:12" ht="36">
      <c r="B578" s="103">
        <v>8011604</v>
      </c>
      <c r="C578" s="85" t="s">
        <v>507</v>
      </c>
      <c r="D578" s="118">
        <v>43609</v>
      </c>
      <c r="E578" s="103">
        <v>225</v>
      </c>
      <c r="F578" s="133" t="s">
        <v>58</v>
      </c>
      <c r="G578" s="103" t="s">
        <v>37</v>
      </c>
      <c r="H578" s="127">
        <v>37500000</v>
      </c>
      <c r="I578" s="127">
        <v>37500000</v>
      </c>
      <c r="J578" s="17" t="s">
        <v>38</v>
      </c>
      <c r="K578" s="17" t="s">
        <v>38</v>
      </c>
      <c r="L578" s="103" t="s">
        <v>524</v>
      </c>
    </row>
    <row r="579" spans="2:12" ht="36">
      <c r="B579" s="105">
        <v>55101504</v>
      </c>
      <c r="C579" s="85" t="s">
        <v>102</v>
      </c>
      <c r="D579" s="118">
        <v>43480</v>
      </c>
      <c r="E579" s="103">
        <v>330</v>
      </c>
      <c r="F579" s="126" t="s">
        <v>216</v>
      </c>
      <c r="G579" s="104" t="s">
        <v>57</v>
      </c>
      <c r="H579" s="127">
        <v>40000000</v>
      </c>
      <c r="I579" s="127">
        <v>40000000</v>
      </c>
      <c r="J579" s="17" t="s">
        <v>38</v>
      </c>
      <c r="K579" s="17" t="s">
        <v>38</v>
      </c>
      <c r="L579" s="103" t="s">
        <v>244</v>
      </c>
    </row>
    <row r="580" spans="2:9" ht="15">
      <c r="B580" s="32"/>
      <c r="H580" s="33"/>
      <c r="I580" s="34"/>
    </row>
    <row r="582" spans="2:4" ht="30.75" thickBot="1">
      <c r="B582" s="22" t="s">
        <v>21</v>
      </c>
      <c r="C582" s="20"/>
      <c r="D582" s="20"/>
    </row>
    <row r="583" spans="2:4" ht="45">
      <c r="B583" s="23" t="s">
        <v>6</v>
      </c>
      <c r="C583" s="24" t="s">
        <v>22</v>
      </c>
      <c r="D583" s="21" t="s">
        <v>14</v>
      </c>
    </row>
    <row r="584" spans="2:4" ht="67.5">
      <c r="B584" s="19" t="s">
        <v>245</v>
      </c>
      <c r="C584" s="25">
        <v>10122100</v>
      </c>
      <c r="D584" s="19" t="s">
        <v>246</v>
      </c>
    </row>
    <row r="585" spans="2:4" ht="45">
      <c r="B585" s="26" t="s">
        <v>104</v>
      </c>
      <c r="C585" s="39">
        <v>10122100</v>
      </c>
      <c r="D585" s="26" t="s">
        <v>247</v>
      </c>
    </row>
    <row r="586" spans="2:4" ht="45">
      <c r="B586" s="26" t="s">
        <v>105</v>
      </c>
      <c r="C586" s="39">
        <v>51101500</v>
      </c>
      <c r="D586" s="26" t="s">
        <v>247</v>
      </c>
    </row>
    <row r="587" spans="2:4" ht="45">
      <c r="B587" s="26" t="s">
        <v>106</v>
      </c>
      <c r="C587" s="39">
        <v>78111800</v>
      </c>
      <c r="D587" s="26" t="s">
        <v>247</v>
      </c>
    </row>
    <row r="588" spans="2:4" ht="45">
      <c r="B588" s="26" t="s">
        <v>107</v>
      </c>
      <c r="C588" s="39">
        <v>77101505</v>
      </c>
      <c r="D588" s="26" t="s">
        <v>247</v>
      </c>
    </row>
    <row r="589" spans="2:4" ht="45">
      <c r="B589" s="26" t="s">
        <v>108</v>
      </c>
      <c r="C589" s="39"/>
      <c r="D589" s="26" t="s">
        <v>247</v>
      </c>
    </row>
    <row r="590" spans="2:4" ht="45">
      <c r="B590" s="26" t="s">
        <v>248</v>
      </c>
      <c r="C590" s="39">
        <v>86121700</v>
      </c>
      <c r="D590" s="26" t="s">
        <v>249</v>
      </c>
    </row>
    <row r="591" spans="2:4" ht="45">
      <c r="B591" s="18" t="s">
        <v>250</v>
      </c>
      <c r="C591" s="25">
        <v>86121700</v>
      </c>
      <c r="D591" s="19" t="s">
        <v>249</v>
      </c>
    </row>
    <row r="592" spans="2:4" ht="45">
      <c r="B592" s="18" t="s">
        <v>55</v>
      </c>
      <c r="C592" s="25">
        <v>86121700</v>
      </c>
      <c r="D592" s="19" t="s">
        <v>249</v>
      </c>
    </row>
    <row r="593" spans="2:4" ht="45">
      <c r="B593" s="19" t="s">
        <v>109</v>
      </c>
      <c r="C593" s="25">
        <v>60130000</v>
      </c>
      <c r="D593" s="19" t="s">
        <v>249</v>
      </c>
    </row>
    <row r="594" spans="2:4" ht="45">
      <c r="B594" s="19" t="s">
        <v>251</v>
      </c>
      <c r="C594" s="25">
        <v>91111703</v>
      </c>
      <c r="D594" s="19" t="s">
        <v>249</v>
      </c>
    </row>
    <row r="595" spans="2:4" ht="45">
      <c r="B595" s="19" t="s">
        <v>252</v>
      </c>
      <c r="C595" s="25">
        <v>561107703</v>
      </c>
      <c r="D595" s="19" t="s">
        <v>253</v>
      </c>
    </row>
    <row r="596" spans="2:4" ht="90">
      <c r="B596" s="26" t="s">
        <v>254</v>
      </c>
      <c r="C596" s="25">
        <v>53000000</v>
      </c>
      <c r="D596" s="19" t="s">
        <v>112</v>
      </c>
    </row>
    <row r="597" spans="2:4" ht="45">
      <c r="B597" s="26" t="s">
        <v>113</v>
      </c>
      <c r="C597" s="40">
        <v>80111600</v>
      </c>
      <c r="D597" s="19" t="s">
        <v>112</v>
      </c>
    </row>
    <row r="598" spans="2:4" ht="33.75">
      <c r="B598" s="28" t="s">
        <v>255</v>
      </c>
      <c r="C598" s="25">
        <v>49201515</v>
      </c>
      <c r="D598" s="19" t="s">
        <v>112</v>
      </c>
    </row>
    <row r="599" spans="2:4" ht="22.5">
      <c r="B599" s="19" t="s">
        <v>256</v>
      </c>
      <c r="C599" s="25">
        <v>46201515</v>
      </c>
      <c r="D599" s="19" t="s">
        <v>112</v>
      </c>
    </row>
    <row r="600" spans="2:4" ht="22.5">
      <c r="B600" s="19" t="s">
        <v>257</v>
      </c>
      <c r="C600" s="25">
        <v>53000000</v>
      </c>
      <c r="D600" s="19" t="s">
        <v>112</v>
      </c>
    </row>
    <row r="601" spans="2:4" ht="90">
      <c r="B601" s="25" t="s">
        <v>258</v>
      </c>
      <c r="C601" s="36">
        <v>81120000</v>
      </c>
      <c r="D601" s="25" t="s">
        <v>259</v>
      </c>
    </row>
    <row r="602" spans="2:4" ht="146.25">
      <c r="B602" s="37" t="s">
        <v>260</v>
      </c>
      <c r="C602" s="17">
        <v>80000000</v>
      </c>
      <c r="D602" s="27" t="s">
        <v>261</v>
      </c>
    </row>
    <row r="603" spans="2:4" ht="157.5">
      <c r="B603" s="37" t="s">
        <v>262</v>
      </c>
      <c r="C603" s="17">
        <v>80000000</v>
      </c>
      <c r="D603" s="27" t="s">
        <v>261</v>
      </c>
    </row>
    <row r="604" spans="2:4" ht="123.75">
      <c r="B604" s="37" t="s">
        <v>263</v>
      </c>
      <c r="C604" s="17">
        <v>80000000</v>
      </c>
      <c r="D604" s="27" t="s">
        <v>264</v>
      </c>
    </row>
    <row r="605" spans="2:4" ht="101.25">
      <c r="B605" s="37" t="s">
        <v>265</v>
      </c>
      <c r="C605" s="25">
        <v>41120000</v>
      </c>
      <c r="D605" s="27" t="s">
        <v>266</v>
      </c>
    </row>
    <row r="606" spans="2:4" ht="123.75">
      <c r="B606" s="37" t="s">
        <v>267</v>
      </c>
      <c r="C606" s="25">
        <v>80000000</v>
      </c>
      <c r="D606" s="27" t="s">
        <v>266</v>
      </c>
    </row>
    <row r="607" spans="2:4" ht="90">
      <c r="B607" s="37" t="s">
        <v>268</v>
      </c>
      <c r="C607" s="25">
        <v>41120000</v>
      </c>
      <c r="D607" s="27" t="s">
        <v>269</v>
      </c>
    </row>
    <row r="608" spans="2:4" ht="67.5">
      <c r="B608" s="28" t="s">
        <v>270</v>
      </c>
      <c r="C608" s="25">
        <v>45120000</v>
      </c>
      <c r="D608" s="27" t="s">
        <v>271</v>
      </c>
    </row>
    <row r="609" spans="2:4" ht="67.5">
      <c r="B609" s="28" t="s">
        <v>272</v>
      </c>
      <c r="C609" s="25">
        <v>43211503</v>
      </c>
      <c r="D609" s="27" t="s">
        <v>271</v>
      </c>
    </row>
    <row r="610" spans="2:4" ht="67.5">
      <c r="B610" s="28" t="s">
        <v>273</v>
      </c>
      <c r="C610" s="25">
        <v>43201800</v>
      </c>
      <c r="D610" s="27" t="s">
        <v>271</v>
      </c>
    </row>
    <row r="611" spans="2:4" ht="45">
      <c r="B611" s="31" t="s">
        <v>274</v>
      </c>
      <c r="C611" s="35">
        <v>80000000</v>
      </c>
      <c r="D611" s="17" t="s">
        <v>275</v>
      </c>
    </row>
    <row r="612" spans="2:4" ht="45">
      <c r="B612" s="31" t="s">
        <v>276</v>
      </c>
      <c r="C612" s="35">
        <v>41120000</v>
      </c>
      <c r="D612" s="17" t="s">
        <v>275</v>
      </c>
    </row>
    <row r="613" spans="2:4" ht="45">
      <c r="B613" s="37" t="s">
        <v>277</v>
      </c>
      <c r="C613" s="35">
        <v>41120000</v>
      </c>
      <c r="D613" s="17" t="s">
        <v>278</v>
      </c>
    </row>
    <row r="614" spans="2:4" ht="45">
      <c r="B614" s="37" t="s">
        <v>279</v>
      </c>
      <c r="C614" s="35">
        <v>80000000</v>
      </c>
      <c r="D614" s="17" t="s">
        <v>278</v>
      </c>
    </row>
    <row r="615" spans="2:4" ht="45">
      <c r="B615" s="37" t="s">
        <v>280</v>
      </c>
      <c r="C615" s="35">
        <v>80000000</v>
      </c>
      <c r="D615" s="17" t="s">
        <v>278</v>
      </c>
    </row>
    <row r="616" spans="2:4" ht="33.75">
      <c r="B616" s="18" t="s">
        <v>281</v>
      </c>
      <c r="C616" s="38">
        <v>81101706</v>
      </c>
      <c r="D616" s="19" t="s">
        <v>282</v>
      </c>
    </row>
    <row r="617" spans="2:12" s="41" customFormat="1" ht="15">
      <c r="B617" s="43"/>
      <c r="C617" s="44"/>
      <c r="D617" s="45"/>
      <c r="L617" s="42"/>
    </row>
    <row r="618" spans="2:12" s="41" customFormat="1" ht="15">
      <c r="B618" s="46"/>
      <c r="C618" s="47"/>
      <c r="D618" s="45"/>
      <c r="L618" s="42"/>
    </row>
    <row r="619" spans="2:12" s="41" customFormat="1" ht="15">
      <c r="B619" s="43"/>
      <c r="C619" s="48"/>
      <c r="D619" s="43"/>
      <c r="L619" s="42"/>
    </row>
    <row r="620" spans="2:12" s="41" customFormat="1" ht="15">
      <c r="B620" s="43"/>
      <c r="C620" s="48"/>
      <c r="D620" s="43"/>
      <c r="L620" s="42"/>
    </row>
    <row r="621" spans="2:12" s="41" customFormat="1" ht="15">
      <c r="B621" s="45"/>
      <c r="C621" s="49"/>
      <c r="D621" s="45"/>
      <c r="L621" s="42"/>
    </row>
    <row r="622" spans="2:12" s="41" customFormat="1" ht="15">
      <c r="B622" s="45"/>
      <c r="C622" s="49"/>
      <c r="D622" s="45"/>
      <c r="L622" s="42"/>
    </row>
    <row r="623" spans="2:12" s="41" customFormat="1" ht="15">
      <c r="B623" s="50"/>
      <c r="C623" s="51"/>
      <c r="D623" s="45"/>
      <c r="L623" s="42"/>
    </row>
    <row r="624" spans="2:12" s="41" customFormat="1" ht="15">
      <c r="B624" s="45"/>
      <c r="C624" s="52"/>
      <c r="D624" s="45"/>
      <c r="L624" s="42"/>
    </row>
    <row r="625" spans="2:12" s="41" customFormat="1" ht="15">
      <c r="B625" s="53"/>
      <c r="C625" s="54"/>
      <c r="D625" s="45"/>
      <c r="L625" s="42"/>
    </row>
    <row r="626" spans="2:12" s="41" customFormat="1" ht="15">
      <c r="B626" s="53"/>
      <c r="C626" s="55"/>
      <c r="D626" s="45"/>
      <c r="L626" s="42"/>
    </row>
    <row r="627" spans="2:12" s="41" customFormat="1" ht="15">
      <c r="B627" s="53"/>
      <c r="C627" s="55"/>
      <c r="D627" s="45"/>
      <c r="L627" s="42"/>
    </row>
    <row r="628" spans="2:12" s="41" customFormat="1" ht="15">
      <c r="B628" s="53"/>
      <c r="C628" s="55"/>
      <c r="D628" s="45"/>
      <c r="L628" s="42"/>
    </row>
    <row r="629" spans="2:12" s="41" customFormat="1" ht="15">
      <c r="B629" s="53"/>
      <c r="C629" s="55"/>
      <c r="D629" s="45"/>
      <c r="L629" s="42"/>
    </row>
    <row r="630" spans="2:12" s="41" customFormat="1" ht="15">
      <c r="B630" s="53"/>
      <c r="C630" s="55"/>
      <c r="D630" s="45"/>
      <c r="L630" s="42"/>
    </row>
    <row r="631" spans="2:12" s="41" customFormat="1" ht="15">
      <c r="B631" s="53"/>
      <c r="C631" s="55"/>
      <c r="D631" s="45"/>
      <c r="L631" s="42"/>
    </row>
    <row r="632" spans="2:12" s="41" customFormat="1" ht="15">
      <c r="B632" s="53"/>
      <c r="C632" s="55"/>
      <c r="D632" s="45"/>
      <c r="L632" s="42"/>
    </row>
    <row r="633" spans="2:12" s="41" customFormat="1" ht="15">
      <c r="B633" s="53"/>
      <c r="C633" s="44"/>
      <c r="D633" s="45"/>
      <c r="L633" s="42"/>
    </row>
    <row r="634" spans="2:12" s="41" customFormat="1" ht="15">
      <c r="B634" s="53"/>
      <c r="C634" s="44"/>
      <c r="D634" s="45"/>
      <c r="L634" s="42"/>
    </row>
    <row r="635" spans="2:12" s="41" customFormat="1" ht="15">
      <c r="B635" s="53"/>
      <c r="C635" s="55"/>
      <c r="D635" s="45"/>
      <c r="L635" s="42"/>
    </row>
    <row r="636" spans="2:12" s="41" customFormat="1" ht="15">
      <c r="B636" s="53"/>
      <c r="C636" s="55"/>
      <c r="D636" s="45"/>
      <c r="L636" s="42"/>
    </row>
    <row r="637" spans="2:12" s="41" customFormat="1" ht="15">
      <c r="B637" s="53"/>
      <c r="C637" s="55"/>
      <c r="D637" s="45"/>
      <c r="L637" s="42"/>
    </row>
    <row r="638" spans="2:12" s="41" customFormat="1" ht="15">
      <c r="B638" s="53"/>
      <c r="C638" s="55"/>
      <c r="D638" s="45"/>
      <c r="L638" s="42"/>
    </row>
    <row r="639" spans="2:12" s="41" customFormat="1" ht="15">
      <c r="B639" s="53"/>
      <c r="C639" s="55"/>
      <c r="D639" s="45"/>
      <c r="L639" s="42"/>
    </row>
    <row r="640" spans="2:12" s="41" customFormat="1" ht="15">
      <c r="B640" s="53"/>
      <c r="C640" s="55"/>
      <c r="D640" s="45"/>
      <c r="L640" s="42"/>
    </row>
    <row r="641" spans="2:12" s="41" customFormat="1" ht="15">
      <c r="B641" s="53"/>
      <c r="C641" s="55"/>
      <c r="D641" s="45"/>
      <c r="L641" s="42"/>
    </row>
    <row r="642" spans="2:12" s="41" customFormat="1" ht="15">
      <c r="B642" s="53"/>
      <c r="C642" s="55"/>
      <c r="D642" s="45"/>
      <c r="L642" s="42"/>
    </row>
    <row r="643" spans="2:12" s="41" customFormat="1" ht="15">
      <c r="B643" s="53"/>
      <c r="C643" s="55"/>
      <c r="D643" s="45"/>
      <c r="L643" s="42"/>
    </row>
    <row r="644" spans="2:12" s="41" customFormat="1" ht="15">
      <c r="B644" s="53"/>
      <c r="C644" s="55"/>
      <c r="D644" s="45"/>
      <c r="L644" s="42"/>
    </row>
    <row r="645" spans="2:12" s="41" customFormat="1" ht="15">
      <c r="B645" s="53"/>
      <c r="C645" s="55"/>
      <c r="D645" s="45"/>
      <c r="L645" s="42"/>
    </row>
    <row r="646" spans="2:12" s="41" customFormat="1" ht="15">
      <c r="B646" s="53"/>
      <c r="C646" s="55"/>
      <c r="D646" s="45"/>
      <c r="L646" s="42"/>
    </row>
    <row r="647" spans="2:12" s="41" customFormat="1" ht="15">
      <c r="B647" s="53"/>
      <c r="C647" s="55"/>
      <c r="D647" s="45"/>
      <c r="L647" s="42"/>
    </row>
    <row r="648" spans="2:12" s="41" customFormat="1" ht="15">
      <c r="B648" s="53"/>
      <c r="C648" s="44"/>
      <c r="D648" s="45"/>
      <c r="L648" s="42"/>
    </row>
    <row r="649" spans="2:12" s="41" customFormat="1" ht="15">
      <c r="B649" s="53"/>
      <c r="C649" s="55"/>
      <c r="D649" s="45"/>
      <c r="L649" s="42"/>
    </row>
    <row r="650" spans="2:12" s="41" customFormat="1" ht="15">
      <c r="B650" s="53"/>
      <c r="C650" s="55"/>
      <c r="D650" s="45"/>
      <c r="L650" s="42"/>
    </row>
    <row r="651" spans="2:12" s="41" customFormat="1" ht="15">
      <c r="B651" s="53"/>
      <c r="C651" s="55"/>
      <c r="D651" s="45"/>
      <c r="L651" s="42"/>
    </row>
    <row r="652" spans="2:12" s="41" customFormat="1" ht="15">
      <c r="B652" s="53"/>
      <c r="C652" s="55"/>
      <c r="D652" s="45"/>
      <c r="L652" s="42"/>
    </row>
    <row r="653" spans="2:12" s="41" customFormat="1" ht="15">
      <c r="B653" s="53"/>
      <c r="C653" s="55"/>
      <c r="D653" s="45"/>
      <c r="L653" s="42"/>
    </row>
    <row r="654" spans="2:12" s="41" customFormat="1" ht="15">
      <c r="B654" s="53"/>
      <c r="C654" s="55"/>
      <c r="D654" s="45"/>
      <c r="L654" s="42"/>
    </row>
    <row r="655" spans="2:12" s="41" customFormat="1" ht="15">
      <c r="B655" s="53"/>
      <c r="C655" s="55"/>
      <c r="D655" s="45"/>
      <c r="L655" s="42"/>
    </row>
    <row r="656" spans="2:12" s="41" customFormat="1" ht="15">
      <c r="B656" s="53"/>
      <c r="C656" s="55"/>
      <c r="D656" s="45"/>
      <c r="L656" s="42"/>
    </row>
    <row r="657" spans="2:12" s="41" customFormat="1" ht="15">
      <c r="B657" s="53"/>
      <c r="C657" s="55"/>
      <c r="D657" s="45"/>
      <c r="L657" s="42"/>
    </row>
    <row r="658" spans="2:12" s="41" customFormat="1" ht="15">
      <c r="B658" s="53"/>
      <c r="C658" s="55"/>
      <c r="D658" s="45"/>
      <c r="L658" s="42"/>
    </row>
    <row r="659" spans="2:12" s="41" customFormat="1" ht="15">
      <c r="B659" s="53"/>
      <c r="C659" s="54"/>
      <c r="D659" s="45"/>
      <c r="L659" s="42"/>
    </row>
    <row r="660" spans="2:12" s="41" customFormat="1" ht="15">
      <c r="B660" s="53"/>
      <c r="C660" s="55"/>
      <c r="D660" s="45"/>
      <c r="L660" s="42"/>
    </row>
    <row r="661" spans="2:12" s="41" customFormat="1" ht="15">
      <c r="B661" s="53"/>
      <c r="C661" s="55"/>
      <c r="D661" s="45"/>
      <c r="L661" s="42"/>
    </row>
    <row r="662" spans="2:12" s="41" customFormat="1" ht="15">
      <c r="B662" s="53"/>
      <c r="C662" s="55"/>
      <c r="D662" s="45"/>
      <c r="L662" s="42"/>
    </row>
    <row r="663" spans="2:12" s="41" customFormat="1" ht="15">
      <c r="B663" s="53"/>
      <c r="C663" s="55"/>
      <c r="D663" s="45"/>
      <c r="L663" s="42"/>
    </row>
    <row r="664" spans="2:12" s="41" customFormat="1" ht="15">
      <c r="B664" s="53"/>
      <c r="C664" s="55"/>
      <c r="D664" s="45"/>
      <c r="L664" s="42"/>
    </row>
    <row r="665" spans="2:12" s="41" customFormat="1" ht="15">
      <c r="B665" s="53"/>
      <c r="C665" s="55"/>
      <c r="D665" s="45"/>
      <c r="L665" s="42"/>
    </row>
    <row r="666" spans="2:12" s="41" customFormat="1" ht="15">
      <c r="B666" s="53"/>
      <c r="C666" s="55"/>
      <c r="D666" s="45"/>
      <c r="L666" s="42"/>
    </row>
    <row r="667" spans="2:12" s="41" customFormat="1" ht="15">
      <c r="B667" s="56"/>
      <c r="C667" s="57"/>
      <c r="D667" s="56"/>
      <c r="L667" s="42"/>
    </row>
    <row r="668" spans="2:12" s="41" customFormat="1" ht="15">
      <c r="B668" s="56"/>
      <c r="C668" s="57"/>
      <c r="D668" s="56"/>
      <c r="L668" s="42"/>
    </row>
    <row r="669" spans="2:12" s="41" customFormat="1" ht="15">
      <c r="B669" s="45"/>
      <c r="C669" s="55"/>
      <c r="D669" s="45"/>
      <c r="L669" s="42"/>
    </row>
    <row r="670" spans="2:12" s="41" customFormat="1" ht="15">
      <c r="B670" s="45"/>
      <c r="C670" s="55"/>
      <c r="D670" s="45"/>
      <c r="L670" s="42"/>
    </row>
    <row r="671" spans="2:12" s="41" customFormat="1" ht="15">
      <c r="B671" s="58"/>
      <c r="C671" s="55"/>
      <c r="D671" s="45"/>
      <c r="L671" s="42"/>
    </row>
    <row r="672" spans="2:12" s="41" customFormat="1" ht="15">
      <c r="B672" s="58"/>
      <c r="C672" s="55"/>
      <c r="D672" s="45"/>
      <c r="L672" s="42"/>
    </row>
    <row r="673" spans="2:12" s="41" customFormat="1" ht="15">
      <c r="B673" s="58"/>
      <c r="C673" s="55"/>
      <c r="D673" s="45"/>
      <c r="L673" s="42"/>
    </row>
    <row r="674" spans="2:12" s="41" customFormat="1" ht="15">
      <c r="B674" s="45"/>
      <c r="C674" s="59"/>
      <c r="D674" s="45"/>
      <c r="L674" s="42"/>
    </row>
    <row r="675" spans="2:12" s="41" customFormat="1" ht="15">
      <c r="B675" s="60"/>
      <c r="C675" s="59"/>
      <c r="D675" s="45"/>
      <c r="L675" s="42"/>
    </row>
    <row r="676" spans="2:12" s="41" customFormat="1" ht="15">
      <c r="B676" s="45"/>
      <c r="C676" s="59"/>
      <c r="D676" s="45"/>
      <c r="L676" s="42"/>
    </row>
    <row r="677" spans="2:12" s="41" customFormat="1" ht="15">
      <c r="B677" s="45"/>
      <c r="C677" s="59"/>
      <c r="D677" s="45"/>
      <c r="L677" s="42"/>
    </row>
    <row r="678" spans="2:12" s="41" customFormat="1" ht="15">
      <c r="B678" s="45"/>
      <c r="C678" s="61"/>
      <c r="D678" s="45"/>
      <c r="L678" s="42"/>
    </row>
    <row r="679" spans="2:12" s="41" customFormat="1" ht="15">
      <c r="B679" s="45"/>
      <c r="C679" s="59"/>
      <c r="D679" s="45"/>
      <c r="L679" s="42"/>
    </row>
    <row r="680" spans="2:12" s="41" customFormat="1" ht="15">
      <c r="B680" s="46"/>
      <c r="C680" s="59"/>
      <c r="D680" s="45"/>
      <c r="L680" s="42"/>
    </row>
    <row r="681" spans="2:12" s="41" customFormat="1" ht="15">
      <c r="B681" s="46"/>
      <c r="C681" s="59"/>
      <c r="D681" s="45"/>
      <c r="L681" s="42"/>
    </row>
    <row r="682" spans="2:12" s="41" customFormat="1" ht="15">
      <c r="B682" s="45"/>
      <c r="C682" s="62"/>
      <c r="D682" s="45"/>
      <c r="L682" s="42"/>
    </row>
    <row r="683" spans="2:12" s="41" customFormat="1" ht="15">
      <c r="B683" s="56"/>
      <c r="C683" s="62"/>
      <c r="D683" s="45"/>
      <c r="L683" s="42"/>
    </row>
    <row r="684" spans="2:12" s="41" customFormat="1" ht="15">
      <c r="B684" s="56"/>
      <c r="C684" s="63"/>
      <c r="D684" s="45"/>
      <c r="L684" s="42"/>
    </row>
    <row r="685" spans="2:12" s="41" customFormat="1" ht="15">
      <c r="B685" s="56"/>
      <c r="C685" s="63"/>
      <c r="D685" s="45"/>
      <c r="L685" s="42"/>
    </row>
    <row r="686" spans="2:12" s="41" customFormat="1" ht="15">
      <c r="B686" s="43"/>
      <c r="C686" s="62"/>
      <c r="D686" s="45"/>
      <c r="L686" s="42"/>
    </row>
    <row r="687" spans="2:12" s="41" customFormat="1" ht="15">
      <c r="B687" s="43"/>
      <c r="C687" s="62"/>
      <c r="D687" s="45"/>
      <c r="L687" s="42"/>
    </row>
    <row r="688" spans="2:12" s="41" customFormat="1" ht="15">
      <c r="B688" s="45"/>
      <c r="C688" s="62"/>
      <c r="D688" s="45"/>
      <c r="L688" s="42"/>
    </row>
    <row r="689" spans="2:12" s="41" customFormat="1" ht="15">
      <c r="B689" s="45"/>
      <c r="C689" s="62"/>
      <c r="D689" s="45"/>
      <c r="L689" s="42"/>
    </row>
    <row r="690" spans="2:12" s="41" customFormat="1" ht="15">
      <c r="B690" s="64"/>
      <c r="C690" s="57"/>
      <c r="D690" s="65"/>
      <c r="L690" s="42"/>
    </row>
    <row r="691" spans="2:12" s="41" customFormat="1" ht="15">
      <c r="B691" s="64"/>
      <c r="C691" s="57"/>
      <c r="D691" s="65"/>
      <c r="L691" s="42"/>
    </row>
    <row r="692" spans="2:12" s="41" customFormat="1" ht="15">
      <c r="B692" s="66"/>
      <c r="C692" s="44"/>
      <c r="D692" s="65"/>
      <c r="L692" s="42"/>
    </row>
    <row r="693" spans="2:12" s="41" customFormat="1" ht="15">
      <c r="B693" s="67"/>
      <c r="C693" s="44"/>
      <c r="D693" s="65"/>
      <c r="L693" s="42"/>
    </row>
    <row r="694" spans="2:12" s="41" customFormat="1" ht="15">
      <c r="B694" s="67"/>
      <c r="C694" s="44"/>
      <c r="D694" s="65"/>
      <c r="L694" s="42"/>
    </row>
    <row r="695" spans="2:12" s="41" customFormat="1" ht="15">
      <c r="B695" s="68"/>
      <c r="C695" s="44"/>
      <c r="D695" s="65"/>
      <c r="L695" s="42"/>
    </row>
    <row r="696" spans="2:12" s="41" customFormat="1" ht="15">
      <c r="B696" s="45"/>
      <c r="C696" s="49"/>
      <c r="D696" s="45"/>
      <c r="L696" s="42"/>
    </row>
    <row r="697" spans="2:12" s="41" customFormat="1" ht="15">
      <c r="B697" s="45"/>
      <c r="C697" s="49"/>
      <c r="D697" s="45"/>
      <c r="L697" s="42"/>
    </row>
    <row r="698" spans="2:12" s="41" customFormat="1" ht="15">
      <c r="B698" s="69"/>
      <c r="C698" s="49"/>
      <c r="D698" s="45"/>
      <c r="L698" s="42"/>
    </row>
    <row r="699" spans="2:12" s="41" customFormat="1" ht="15">
      <c r="B699" s="45"/>
      <c r="C699" s="49"/>
      <c r="D699" s="45"/>
      <c r="L699" s="42"/>
    </row>
    <row r="700" spans="2:12" s="41" customFormat="1" ht="15">
      <c r="B700" s="70"/>
      <c r="C700" s="49"/>
      <c r="D700" s="45"/>
      <c r="L700" s="42"/>
    </row>
    <row r="701" spans="2:12" s="41" customFormat="1" ht="15">
      <c r="B701" s="45"/>
      <c r="C701" s="59"/>
      <c r="D701" s="58"/>
      <c r="L701" s="42"/>
    </row>
    <row r="702" spans="2:12" s="41" customFormat="1" ht="15">
      <c r="B702" s="45"/>
      <c r="C702" s="61"/>
      <c r="D702" s="58"/>
      <c r="L702" s="42"/>
    </row>
    <row r="703" spans="2:12" s="41" customFormat="1" ht="15">
      <c r="B703" s="45"/>
      <c r="C703" s="62"/>
      <c r="D703" s="58"/>
      <c r="L703" s="42"/>
    </row>
    <row r="704" spans="2:12" s="41" customFormat="1" ht="15">
      <c r="B704" s="45"/>
      <c r="C704" s="59"/>
      <c r="D704" s="71"/>
      <c r="L704" s="42"/>
    </row>
    <row r="705" spans="2:12" s="41" customFormat="1" ht="15">
      <c r="B705" s="45"/>
      <c r="C705" s="62"/>
      <c r="D705" s="58"/>
      <c r="L705" s="42"/>
    </row>
    <row r="706" spans="2:12" s="41" customFormat="1" ht="15">
      <c r="B706" s="46"/>
      <c r="C706" s="59"/>
      <c r="D706" s="71"/>
      <c r="L706" s="42"/>
    </row>
    <row r="707" spans="2:12" s="41" customFormat="1" ht="15">
      <c r="B707" s="46"/>
      <c r="C707" s="62"/>
      <c r="D707" s="71"/>
      <c r="L707" s="42"/>
    </row>
    <row r="708" spans="2:12" s="41" customFormat="1" ht="15">
      <c r="B708" s="46"/>
      <c r="C708" s="62"/>
      <c r="D708" s="71"/>
      <c r="L708" s="42"/>
    </row>
    <row r="709" spans="2:12" s="41" customFormat="1" ht="15">
      <c r="B709" s="72"/>
      <c r="C709" s="62"/>
      <c r="D709" s="71"/>
      <c r="L709" s="42"/>
    </row>
    <row r="710" spans="2:12" s="41" customFormat="1" ht="15">
      <c r="B710" s="45"/>
      <c r="C710" s="73"/>
      <c r="D710" s="45"/>
      <c r="L710" s="42"/>
    </row>
    <row r="711" spans="2:12" s="41" customFormat="1" ht="15">
      <c r="B711" s="45"/>
      <c r="C711" s="62"/>
      <c r="D711" s="45"/>
      <c r="L711" s="42"/>
    </row>
    <row r="712" spans="2:12" s="41" customFormat="1" ht="15">
      <c r="B712" s="45"/>
      <c r="C712" s="62"/>
      <c r="D712" s="45"/>
      <c r="L712" s="42"/>
    </row>
    <row r="713" spans="2:12" s="41" customFormat="1" ht="15">
      <c r="B713" s="45"/>
      <c r="C713" s="62"/>
      <c r="D713" s="45"/>
      <c r="L713" s="42"/>
    </row>
    <row r="714" spans="2:12" s="41" customFormat="1" ht="15">
      <c r="B714" s="45"/>
      <c r="C714" s="62"/>
      <c r="D714" s="45"/>
      <c r="L714" s="42"/>
    </row>
    <row r="715" spans="2:12" s="41" customFormat="1" ht="15">
      <c r="B715" s="45"/>
      <c r="C715" s="62"/>
      <c r="D715" s="45"/>
      <c r="L715" s="42"/>
    </row>
    <row r="716" spans="2:12" s="41" customFormat="1" ht="15">
      <c r="B716" s="45"/>
      <c r="C716" s="62"/>
      <c r="D716" s="45"/>
      <c r="L716" s="42"/>
    </row>
    <row r="717" spans="2:12" s="41" customFormat="1" ht="15">
      <c r="B717" s="45"/>
      <c r="C717" s="62"/>
      <c r="D717" s="45"/>
      <c r="L717" s="42"/>
    </row>
    <row r="718" spans="2:12" s="41" customFormat="1" ht="15">
      <c r="B718" s="45"/>
      <c r="C718" s="62"/>
      <c r="D718" s="45"/>
      <c r="L718" s="42"/>
    </row>
    <row r="719" spans="2:12" s="41" customFormat="1" ht="15">
      <c r="B719" s="45"/>
      <c r="C719" s="62"/>
      <c r="D719" s="45"/>
      <c r="L719" s="42"/>
    </row>
    <row r="720" spans="2:12" s="41" customFormat="1" ht="15">
      <c r="B720" s="45"/>
      <c r="C720" s="62"/>
      <c r="D720" s="45"/>
      <c r="L720" s="42"/>
    </row>
    <row r="721" spans="2:12" s="41" customFormat="1" ht="15">
      <c r="B721" s="45"/>
      <c r="C721" s="62"/>
      <c r="D721" s="45"/>
      <c r="L721" s="42"/>
    </row>
    <row r="722" spans="2:12" s="41" customFormat="1" ht="15">
      <c r="B722" s="45"/>
      <c r="C722" s="62"/>
      <c r="D722" s="45"/>
      <c r="L722" s="42"/>
    </row>
    <row r="723" spans="2:12" s="41" customFormat="1" ht="15">
      <c r="B723" s="45"/>
      <c r="C723" s="62"/>
      <c r="D723" s="45"/>
      <c r="L723" s="42"/>
    </row>
    <row r="724" spans="2:12" s="41" customFormat="1" ht="15">
      <c r="B724" s="45"/>
      <c r="C724" s="57"/>
      <c r="D724" s="45"/>
      <c r="L724" s="42"/>
    </row>
    <row r="725" spans="2:12" s="41" customFormat="1" ht="15">
      <c r="B725" s="45"/>
      <c r="C725" s="62"/>
      <c r="D725" s="45"/>
      <c r="L725" s="42"/>
    </row>
    <row r="726" spans="2:12" s="41" customFormat="1" ht="15">
      <c r="B726" s="45"/>
      <c r="C726" s="62"/>
      <c r="D726" s="45"/>
      <c r="L726" s="42"/>
    </row>
    <row r="727" spans="2:12" s="41" customFormat="1" ht="15">
      <c r="B727" s="46"/>
      <c r="C727" s="62"/>
      <c r="D727" s="45"/>
      <c r="L727" s="42"/>
    </row>
    <row r="728" spans="2:12" s="41" customFormat="1" ht="15">
      <c r="B728" s="46"/>
      <c r="C728" s="62"/>
      <c r="D728" s="45"/>
      <c r="L728" s="42"/>
    </row>
    <row r="729" spans="2:12" s="41" customFormat="1" ht="15">
      <c r="B729" s="46"/>
      <c r="C729" s="62"/>
      <c r="D729" s="45"/>
      <c r="L729" s="42"/>
    </row>
    <row r="730" spans="2:12" s="41" customFormat="1" ht="15">
      <c r="B730" s="46"/>
      <c r="C730" s="62"/>
      <c r="D730" s="45"/>
      <c r="L730" s="42"/>
    </row>
    <row r="731" spans="2:12" s="41" customFormat="1" ht="15">
      <c r="B731" s="45"/>
      <c r="C731" s="62"/>
      <c r="D731" s="45"/>
      <c r="L731" s="42"/>
    </row>
    <row r="732" spans="2:12" s="41" customFormat="1" ht="15">
      <c r="B732" s="45"/>
      <c r="C732" s="62"/>
      <c r="D732" s="45"/>
      <c r="L732" s="42"/>
    </row>
    <row r="733" spans="2:12" s="41" customFormat="1" ht="15">
      <c r="B733" s="45"/>
      <c r="C733" s="73"/>
      <c r="D733" s="45"/>
      <c r="L733" s="42"/>
    </row>
    <row r="734" spans="2:12" s="41" customFormat="1" ht="15">
      <c r="B734" s="45"/>
      <c r="C734" s="73"/>
      <c r="D734" s="45"/>
      <c r="L734" s="42"/>
    </row>
    <row r="735" spans="2:12" s="41" customFormat="1" ht="15">
      <c r="B735" s="45"/>
      <c r="C735" s="73"/>
      <c r="D735" s="45"/>
      <c r="L735" s="42"/>
    </row>
    <row r="736" spans="2:12" s="41" customFormat="1" ht="15">
      <c r="B736" s="45"/>
      <c r="C736" s="73"/>
      <c r="D736" s="45"/>
      <c r="L736" s="42"/>
    </row>
    <row r="737" spans="2:12" s="41" customFormat="1" ht="15">
      <c r="B737" s="45"/>
      <c r="C737" s="73"/>
      <c r="D737" s="45"/>
      <c r="L737" s="42"/>
    </row>
    <row r="738" spans="2:12" s="41" customFormat="1" ht="15">
      <c r="B738" s="45"/>
      <c r="C738" s="73"/>
      <c r="D738" s="45"/>
      <c r="L738" s="42"/>
    </row>
    <row r="739" spans="2:12" s="41" customFormat="1" ht="15">
      <c r="B739" s="45"/>
      <c r="C739" s="73"/>
      <c r="D739" s="45"/>
      <c r="L739" s="42"/>
    </row>
    <row r="740" spans="2:12" s="41" customFormat="1" ht="15">
      <c r="B740" s="45"/>
      <c r="C740" s="62"/>
      <c r="D740" s="45"/>
      <c r="L740" s="42"/>
    </row>
    <row r="741" spans="2:12" s="41" customFormat="1" ht="15">
      <c r="B741" s="45"/>
      <c r="C741" s="52"/>
      <c r="D741" s="45"/>
      <c r="L741" s="42"/>
    </row>
    <row r="742" spans="2:12" s="41" customFormat="1" ht="15">
      <c r="B742" s="45"/>
      <c r="C742" s="62"/>
      <c r="D742" s="45"/>
      <c r="L742" s="42"/>
    </row>
    <row r="743" spans="2:12" s="41" customFormat="1" ht="15">
      <c r="B743" s="45"/>
      <c r="C743" s="62"/>
      <c r="D743" s="45"/>
      <c r="L743" s="42"/>
    </row>
  </sheetData>
  <sheetProtection/>
  <autoFilter ref="A18:N579"/>
  <mergeCells count="2">
    <mergeCell ref="F5:I9"/>
    <mergeCell ref="F11:I15"/>
  </mergeCells>
  <hyperlinks>
    <hyperlink ref="C8" r:id="rId1" display="www.politecnicojic.edu.co"/>
  </hyperlinks>
  <printOptions/>
  <pageMargins left="0.7" right="0.7" top="0.75" bottom="0.75" header="0.3" footer="0.3"/>
  <pageSetup fitToHeight="0" fitToWidth="1" horizontalDpi="600" verticalDpi="600" orientation="landscape" paperSize="5" scale="57"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JAIME ALEJANDRO MONTOYA BRAND </cp:lastModifiedBy>
  <cp:lastPrinted>2018-04-26T18:50:14Z</cp:lastPrinted>
  <dcterms:created xsi:type="dcterms:W3CDTF">2012-12-10T15:58:41Z</dcterms:created>
  <dcterms:modified xsi:type="dcterms:W3CDTF">2019-06-04T14:13:01Z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